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Шаблон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3" l="1"/>
  <c r="C178" i="3"/>
  <c r="I133" i="3"/>
  <c r="I127" i="3"/>
  <c r="H116" i="3"/>
  <c r="G116" i="3"/>
  <c r="F116" i="3"/>
  <c r="E116" i="3"/>
  <c r="D116" i="3"/>
  <c r="C116" i="3"/>
  <c r="I115" i="3"/>
  <c r="I114" i="3"/>
  <c r="I113" i="3"/>
  <c r="I110" i="3"/>
  <c r="I109" i="3"/>
  <c r="I108" i="3"/>
  <c r="H105" i="3"/>
  <c r="G105" i="3"/>
  <c r="E105" i="3"/>
  <c r="D105" i="3"/>
  <c r="C105" i="3"/>
  <c r="H102" i="3"/>
  <c r="G102" i="3"/>
  <c r="F102" i="3"/>
  <c r="E102" i="3"/>
  <c r="D102" i="3"/>
  <c r="C102" i="3"/>
  <c r="I100" i="3"/>
  <c r="H94" i="3"/>
  <c r="G94" i="3"/>
  <c r="F94" i="3"/>
  <c r="E94" i="3"/>
  <c r="D94" i="3"/>
  <c r="C94" i="3"/>
  <c r="H90" i="3"/>
  <c r="G90" i="3"/>
  <c r="E90" i="3"/>
  <c r="D90" i="3"/>
  <c r="C90" i="3"/>
  <c r="F90" i="3"/>
  <c r="E84" i="3"/>
  <c r="D84" i="3"/>
  <c r="C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L49" i="3"/>
  <c r="K49" i="3"/>
  <c r="J49" i="3"/>
  <c r="I49" i="3"/>
  <c r="H49" i="3"/>
  <c r="G49" i="3"/>
  <c r="F49" i="3"/>
  <c r="E49" i="3"/>
  <c r="D49" i="3"/>
  <c r="C49" i="3"/>
  <c r="B49" i="3"/>
  <c r="H46" i="3"/>
  <c r="H44" i="3"/>
  <c r="H40" i="3"/>
  <c r="H38" i="3"/>
  <c r="F23" i="3"/>
  <c r="E23" i="3"/>
  <c r="D23" i="3"/>
  <c r="C23" i="3"/>
  <c r="H22" i="3"/>
  <c r="G22" i="3"/>
  <c r="H21" i="3"/>
  <c r="G21" i="3"/>
  <c r="H20" i="3"/>
  <c r="G20" i="3"/>
  <c r="H19" i="3"/>
  <c r="G19" i="3"/>
  <c r="H18" i="3"/>
  <c r="G18" i="3"/>
  <c r="H17" i="3"/>
  <c r="G17" i="3"/>
  <c r="L12" i="3"/>
  <c r="K12" i="3"/>
  <c r="L11" i="3"/>
  <c r="K11" i="3"/>
  <c r="L10" i="3"/>
  <c r="K10" i="3"/>
  <c r="L9" i="3"/>
  <c r="K9" i="3"/>
  <c r="L8" i="3"/>
  <c r="K8" i="3"/>
  <c r="L7" i="3"/>
  <c r="K7" i="3"/>
  <c r="D93" i="3" l="1"/>
  <c r="D134" i="3" s="1"/>
  <c r="E93" i="3"/>
  <c r="H93" i="3"/>
  <c r="F93" i="3"/>
  <c r="F134" i="3" s="1"/>
  <c r="F84" i="3"/>
  <c r="I102" i="3"/>
  <c r="I90" i="3"/>
  <c r="G23" i="3"/>
  <c r="I116" i="3"/>
  <c r="H48" i="3"/>
  <c r="I105" i="3"/>
  <c r="G93" i="3"/>
  <c r="G134" i="3" s="1"/>
  <c r="I94" i="3"/>
  <c r="H134" i="3"/>
  <c r="H23" i="3"/>
  <c r="E134" i="3"/>
  <c r="C93" i="3"/>
  <c r="I93" i="3" l="1"/>
  <c r="C134" i="3"/>
  <c r="I134" i="3" s="1"/>
  <c r="J133" i="3" l="1"/>
  <c r="J90" i="3"/>
  <c r="J127" i="3"/>
  <c r="J93" i="3"/>
</calcChain>
</file>

<file path=xl/sharedStrings.xml><?xml version="1.0" encoding="utf-8"?>
<sst xmlns="http://schemas.openxmlformats.org/spreadsheetml/2006/main" count="210" uniqueCount="177">
  <si>
    <t>1. Количество человек, прошедших обследование на ПМПК -</t>
  </si>
  <si>
    <t xml:space="preserve"> чел., из них</t>
  </si>
  <si>
    <t>первично</t>
  </si>
  <si>
    <t>повторно</t>
  </si>
  <si>
    <t>Возраст</t>
  </si>
  <si>
    <t>ДОУ</t>
  </si>
  <si>
    <t>Школа</t>
  </si>
  <si>
    <t xml:space="preserve">Неорганизованные </t>
  </si>
  <si>
    <t>Всего:</t>
  </si>
  <si>
    <t>всего</t>
  </si>
  <si>
    <t>из них инвалидов</t>
  </si>
  <si>
    <t>0 – 3 года</t>
  </si>
  <si>
    <t>4 - 6 лет</t>
  </si>
  <si>
    <t>7 – 10 лет</t>
  </si>
  <si>
    <t>11-15 лет</t>
  </si>
  <si>
    <t>16-18 лет</t>
  </si>
  <si>
    <t>19  и старше</t>
  </si>
  <si>
    <t>2. Количество детей, прошедших ПМПК по возрасту</t>
  </si>
  <si>
    <t>Возраст детей</t>
  </si>
  <si>
    <t>Мальчики</t>
  </si>
  <si>
    <t>Девочки</t>
  </si>
  <si>
    <t>Всего детей</t>
  </si>
  <si>
    <t>Всего</t>
  </si>
  <si>
    <t>3. Социальный статус детей</t>
  </si>
  <si>
    <t>Статус ребенка</t>
  </si>
  <si>
    <t>Родные семьи</t>
  </si>
  <si>
    <t>Замещающие семьи</t>
  </si>
  <si>
    <t>Дети из учреждений интернатного типа</t>
  </si>
  <si>
    <t>Количество детей, в том числе:</t>
  </si>
  <si>
    <t>Детей из многодетных семей</t>
  </si>
  <si>
    <t>обучающихся по АОП для глухих, слабослышащих, позднооглохших детей</t>
  </si>
  <si>
    <t>обучающихся по АОП для детей с  РАС</t>
  </si>
  <si>
    <t>обучающихся по основной общеобразовательной программе</t>
  </si>
  <si>
    <t>обучающихся по основным программам профессионального обучения</t>
  </si>
  <si>
    <t>обучающихся по адаптированным программам профессионального обучения</t>
  </si>
  <si>
    <t>чел.</t>
  </si>
  <si>
    <t>4-6 лет-</t>
  </si>
  <si>
    <t xml:space="preserve">7-10 лет -  </t>
  </si>
  <si>
    <t xml:space="preserve">11-15 лет - </t>
  </si>
  <si>
    <t xml:space="preserve">16-18 лет - </t>
  </si>
  <si>
    <t>19-23 лет-</t>
  </si>
  <si>
    <t xml:space="preserve">Всего - </t>
  </si>
  <si>
    <t>Программа</t>
  </si>
  <si>
    <t>7-10 лет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</si>
  <si>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</si>
  <si>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</si>
  <si>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</si>
  <si>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</si>
  <si>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</si>
  <si>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</si>
  <si>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</si>
  <si>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</si>
  <si>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</si>
  <si>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</si>
  <si>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</si>
  <si>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</si>
  <si>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</si>
  <si>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</si>
  <si>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</si>
  <si>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</si>
  <si>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</si>
  <si>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</si>
  <si>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</si>
  <si>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</si>
  <si>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6.4</t>
  </si>
  <si>
    <t>7.1</t>
  </si>
  <si>
    <t>7.2</t>
  </si>
  <si>
    <t>8.1</t>
  </si>
  <si>
    <t>8.2</t>
  </si>
  <si>
    <t>8.3</t>
  </si>
  <si>
    <t>8.4</t>
  </si>
  <si>
    <t>1 у/о</t>
  </si>
  <si>
    <t>Итого</t>
  </si>
  <si>
    <t>6. Выявлено детей: (указать число выявленных детей по основному диагнозу):</t>
  </si>
  <si>
    <t>Основной диагноз</t>
  </si>
  <si>
    <t>0-3 лет</t>
  </si>
  <si>
    <t>4-6 лет</t>
  </si>
  <si>
    <t>7- 10 лет</t>
  </si>
  <si>
    <t>11 – 15 лет</t>
  </si>
  <si>
    <t>19 – 23 лет</t>
  </si>
  <si>
    <t>Итого:</t>
  </si>
  <si>
    <t>кол-во</t>
  </si>
  <si>
    <t>%</t>
  </si>
  <si>
    <r>
      <t xml:space="preserve">1. </t>
    </r>
    <r>
      <rPr>
        <b/>
        <sz val="11"/>
        <color indexed="8"/>
        <rFont val="Times New Roman"/>
        <family val="1"/>
        <charset val="204"/>
      </rPr>
      <t>Дети с девиантным поведением, в том числе</t>
    </r>
  </si>
  <si>
    <t>1.1.Дети с девиантным поведением с ОВЗ</t>
  </si>
  <si>
    <t>1.2.Дети с девиантным поведением без ОВЗ</t>
  </si>
  <si>
    <r>
      <t xml:space="preserve">2. </t>
    </r>
    <r>
      <rPr>
        <b/>
        <sz val="11"/>
        <color indexed="8"/>
        <rFont val="Times New Roman"/>
        <family val="1"/>
        <charset val="204"/>
      </rPr>
      <t>Дети с ОВЗ (в целом), из них</t>
    </r>
    <r>
      <rPr>
        <sz val="11"/>
        <color indexed="8"/>
        <rFont val="Times New Roman"/>
        <family val="1"/>
        <charset val="204"/>
      </rPr>
      <t>:</t>
    </r>
  </si>
  <si>
    <t xml:space="preserve">2.1. Стойкое психическое недоразвитие: всего, </t>
  </si>
  <si>
    <t xml:space="preserve">из них </t>
  </si>
  <si>
    <t>F-70 (легкая у/о) ,</t>
  </si>
  <si>
    <t>F-71 (умеренная у/о),</t>
  </si>
  <si>
    <t>F-72 (тяжелая у/о)</t>
  </si>
  <si>
    <t>F-73; F-78; F-79</t>
  </si>
  <si>
    <t xml:space="preserve">2.3. С нарушением зрения: всего, из них </t>
  </si>
  <si>
    <t>Слепые</t>
  </si>
  <si>
    <t>Слабовидящие</t>
  </si>
  <si>
    <t xml:space="preserve">2.4. С нарушением слуха: всего, из них </t>
  </si>
  <si>
    <t>Глухие</t>
  </si>
  <si>
    <t>Слабослышащие</t>
  </si>
  <si>
    <t>2.5. С нарушением опорно-двигательного аппарата</t>
  </si>
  <si>
    <t>2.6. С нарушением речи F-80</t>
  </si>
  <si>
    <t xml:space="preserve">2.7. Расстройства эмоционального поведенческого спектра </t>
  </si>
  <si>
    <t>F-07,F-60-69,</t>
  </si>
  <si>
    <t>F-90-98</t>
  </si>
  <si>
    <t>2.8.С расстройствами аутистического спектра F-84</t>
  </si>
  <si>
    <t>2.9.С болезнью Дауна</t>
  </si>
  <si>
    <t>2.10. Соматические заболевания</t>
  </si>
  <si>
    <t>2.11. Сложная структура дефекта, из них:</t>
  </si>
  <si>
    <t xml:space="preserve">ЗПР + наруш-я слуха </t>
  </si>
  <si>
    <t>ЗПР + наруш-я зрения</t>
  </si>
  <si>
    <t>ЗПР + НОДА</t>
  </si>
  <si>
    <t>ЗПР +ТНР</t>
  </si>
  <si>
    <t>ЗПР+РАС</t>
  </si>
  <si>
    <t>ЗПР+глухие</t>
  </si>
  <si>
    <t>ЗПР+слепые</t>
  </si>
  <si>
    <t xml:space="preserve">УО + наруш-я слуха </t>
  </si>
  <si>
    <t>УО + наруш-я зрения</t>
  </si>
  <si>
    <t>УО + НОДА</t>
  </si>
  <si>
    <t>УО+РАС</t>
  </si>
  <si>
    <t>УО+ТНР</t>
  </si>
  <si>
    <t>УО+глухие</t>
  </si>
  <si>
    <t>УО+слепые</t>
  </si>
  <si>
    <t>2.12. Другое</t>
  </si>
  <si>
    <t>3. Дети с нормой здоровья</t>
  </si>
  <si>
    <t>Всего (пп.1+2+3)</t>
  </si>
  <si>
    <t>7 . Количество обучающихся по определению условий прохождения ГИА</t>
  </si>
  <si>
    <t>Кол-во запросов на определение условий прохождения ГИА в форме ГВЭ</t>
  </si>
  <si>
    <t>Из них:</t>
  </si>
  <si>
    <t>Рекомендовано в форме ГВЭ</t>
  </si>
  <si>
    <t>Не рекомендовано в форме ГВЭ</t>
  </si>
  <si>
    <t>Рекомендовано изменить образовательную программу</t>
  </si>
  <si>
    <t>Другое</t>
  </si>
  <si>
    <t>8. Консультационный прием  ПМПК</t>
  </si>
  <si>
    <t>Проконсультировано:</t>
  </si>
  <si>
    <t>Консультации без выдачи заключения</t>
  </si>
  <si>
    <t>Консультации по результатам обследования с выдачей заключения</t>
  </si>
  <si>
    <t>1. Родителей (законных представителей) детей от 0 до 18</t>
  </si>
  <si>
    <t>из них детей: 0-3 лет</t>
  </si>
  <si>
    <t>из них детей: 4-6 лет</t>
  </si>
  <si>
    <t>2. Педагогов детей от 0 до 18</t>
  </si>
  <si>
    <t>3. Других специалистов  детей от 0 до 18</t>
  </si>
  <si>
    <t>4. Детей (от 15 лет)</t>
  </si>
  <si>
    <t xml:space="preserve">10. Проведено заседаний – </t>
  </si>
  <si>
    <t>(из них</t>
  </si>
  <si>
    <t>выездных).</t>
  </si>
  <si>
    <t>Муниципальное образование</t>
  </si>
  <si>
    <t>Кол-во</t>
  </si>
  <si>
    <t>г. Абакан</t>
  </si>
  <si>
    <t>г. Черногорск</t>
  </si>
  <si>
    <t>г. Саяногорск</t>
  </si>
  <si>
    <t>г. Абаза</t>
  </si>
  <si>
    <t>г. Сорск</t>
  </si>
  <si>
    <t>Аскизский район</t>
  </si>
  <si>
    <t>Алтайский район</t>
  </si>
  <si>
    <t>Бейский район</t>
  </si>
  <si>
    <t>Боградский район</t>
  </si>
  <si>
    <t>Орджоникидзевский  район</t>
  </si>
  <si>
    <t>Таштыпский район</t>
  </si>
  <si>
    <t>Усть-Абаканский район</t>
  </si>
  <si>
    <t>Ширинский район</t>
  </si>
  <si>
    <t>Красноярский край</t>
  </si>
  <si>
    <t>др. территории</t>
  </si>
  <si>
    <t>Проф. образование</t>
  </si>
  <si>
    <t>4. Количество детей, обследованных на ПМПК по возрастам и видам, вариантам образовательных программ (кроме ФГОС ОВЗ НОО):</t>
  </si>
  <si>
    <t>обучающихся по АОП для детей с легкой УО</t>
  </si>
  <si>
    <t>обучающихся по АОП для детей с УО с разработкой СИПР (ИПР)</t>
  </si>
  <si>
    <t>5. Количество обучающихся с рекомендациями по вариантам АООП в соответствии с ФГОС ОВЗ НОО.</t>
  </si>
  <si>
    <t>2 у/о (СИПР)</t>
  </si>
  <si>
    <t>2.2. Легкое, смешанное  когнитивное расстройство F- 06, F-83 (ЗПР)</t>
  </si>
  <si>
    <t>Специфические расстройства развития учебных навыков F-81 (ЗПР)</t>
  </si>
  <si>
    <t>обучающихся по АОП для слепых, слабовидящих детей</t>
  </si>
  <si>
    <t>обучающихся по АОП для детей с тяжелыми нарушениями речи</t>
  </si>
  <si>
    <t>обучающихся по АОП для детей с нарушением опорно-двигательного аппарата</t>
  </si>
  <si>
    <t>обучающихся по АОП для детей с ЗПР</t>
  </si>
  <si>
    <t>Детей из семей участников СВО</t>
  </si>
  <si>
    <t>0-3 лет-</t>
  </si>
  <si>
    <t xml:space="preserve">_____________________ПМПК по ______________, статистика за 1 полугодие  2025  года_____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</si>
</sst>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49" fontId="2" fillId="0" borderId="7" xfId="1" applyNumberFormat="1" applyFont="1" applyBorder="1" applyAlignment="1">
      <alignment horizontal="center" vertical="center" wrapText="1"/>
    </xf>
    <xf numFmtId="1" fontId="2" fillId="0" borderId="7" xfId="2" applyNumberFormat="1" applyFont="1" applyBorder="1" applyAlignment="1">
      <alignment horizontal="center" vertical="center" wrapText="1"/>
    </xf>
    <xf numFmtId="1" fontId="2" fillId="0" borderId="13" xfId="2" applyNumberFormat="1" applyFont="1" applyBorder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2" fillId="3" borderId="0" xfId="1" applyNumberFormat="1" applyFont="1" applyFill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1" fontId="2" fillId="0" borderId="7" xfId="1" applyNumberFormat="1" applyFont="1" applyBorder="1" applyAlignment="1">
      <alignment horizontal="center" vertical="center" wrapText="1"/>
    </xf>
    <xf numFmtId="10" fontId="3" fillId="0" borderId="7" xfId="1" applyNumberFormat="1" applyFont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10" fontId="3" fillId="3" borderId="7" xfId="1" applyNumberFormat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1" fillId="0" borderId="7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7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center" wrapText="1"/>
    </xf>
    <xf numFmtId="0" fontId="4" fillId="0" borderId="7" xfId="1" applyFont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10" fontId="3" fillId="0" borderId="7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>
      <alignment horizontal="center" vertical="center" wrapText="1"/>
    </xf>
    <xf numFmtId="9" fontId="3" fillId="0" borderId="7" xfId="3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7" xfId="1" applyFont="1" applyBorder="1" applyAlignment="1">
      <alignment horizontal="left" vertical="center" wrapText="1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</cellXfs>
  <cellStyles count="4">
    <cellStyle name="Обычный" xfId="0" builtinId="0"/>
    <cellStyle name="Обычный 2" xfId="1"/>
    <cellStyle name="Процентный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93"/>
  <sheetViews>
    <sheetView tabSelected="1" topLeftCell="A134" zoomScale="85" zoomScaleNormal="85" workbookViewId="0">
      <selection activeCell="G167" sqref="G167"/>
    </sheetView>
  </sheetViews>
  <sheetFormatPr defaultColWidth="9.140625" defaultRowHeight="15" x14ac:dyDescent="0.25"/>
  <cols>
    <col min="1" max="1" width="3.140625" style="2" customWidth="1"/>
    <col min="2" max="2" width="22.5703125" style="2" customWidth="1"/>
    <col min="3" max="3" width="13.42578125" style="2" customWidth="1"/>
    <col min="4" max="4" width="13.5703125" style="2" customWidth="1"/>
    <col min="5" max="5" width="14.28515625" style="2" customWidth="1"/>
    <col min="6" max="6" width="16.42578125" style="2" customWidth="1"/>
    <col min="7" max="7" width="16.7109375" style="2" customWidth="1"/>
    <col min="8" max="8" width="13.28515625" style="2" customWidth="1"/>
    <col min="9" max="9" width="14.7109375" style="2" customWidth="1"/>
    <col min="10" max="10" width="11.5703125" style="2" customWidth="1"/>
    <col min="11" max="11" width="14" style="2" customWidth="1"/>
    <col min="12" max="12" width="17.7109375" style="2" customWidth="1"/>
    <col min="13" max="16384" width="9.140625" style="2"/>
  </cols>
  <sheetData>
    <row r="1" spans="2:12" x14ac:dyDescent="0.25">
      <c r="B1" s="51" t="s">
        <v>176</v>
      </c>
      <c r="C1" s="51"/>
      <c r="D1" s="51"/>
      <c r="E1" s="51"/>
      <c r="F1" s="51"/>
      <c r="G1" s="51"/>
      <c r="H1" s="51"/>
      <c r="I1" s="51"/>
      <c r="J1" s="51"/>
      <c r="K1" s="1"/>
      <c r="L1" s="1"/>
    </row>
    <row r="2" spans="2:12" x14ac:dyDescent="0.25">
      <c r="B2" s="52" t="s">
        <v>0</v>
      </c>
      <c r="C2" s="52"/>
      <c r="D2" s="52"/>
      <c r="E2" s="52"/>
      <c r="F2" s="52"/>
      <c r="G2" s="3">
        <v>76</v>
      </c>
      <c r="H2" s="53" t="s">
        <v>1</v>
      </c>
      <c r="I2" s="53"/>
      <c r="J2" s="53"/>
    </row>
    <row r="3" spans="2:12" ht="17.25" customHeight="1" x14ac:dyDescent="0.25">
      <c r="B3" s="54" t="s">
        <v>2</v>
      </c>
      <c r="C3" s="54"/>
      <c r="D3" s="54"/>
      <c r="E3" s="3">
        <v>62</v>
      </c>
      <c r="F3" s="52" t="s">
        <v>3</v>
      </c>
      <c r="G3" s="52"/>
      <c r="H3" s="3">
        <v>14</v>
      </c>
    </row>
    <row r="4" spans="2:12" ht="14.45" thickBot="1" x14ac:dyDescent="0.35"/>
    <row r="5" spans="2:12" ht="15.75" customHeight="1" thickBot="1" x14ac:dyDescent="0.3">
      <c r="B5" s="55" t="s">
        <v>4</v>
      </c>
      <c r="C5" s="47" t="s">
        <v>5</v>
      </c>
      <c r="D5" s="48"/>
      <c r="E5" s="47" t="s">
        <v>6</v>
      </c>
      <c r="F5" s="48"/>
      <c r="G5" s="47" t="s">
        <v>7</v>
      </c>
      <c r="H5" s="48"/>
      <c r="I5" s="47" t="s">
        <v>162</v>
      </c>
      <c r="J5" s="48"/>
      <c r="K5" s="47" t="s">
        <v>8</v>
      </c>
      <c r="L5" s="48"/>
    </row>
    <row r="6" spans="2:12" ht="30.75" thickBot="1" x14ac:dyDescent="0.3">
      <c r="B6" s="56"/>
      <c r="C6" s="7" t="s">
        <v>9</v>
      </c>
      <c r="D6" s="7" t="s">
        <v>10</v>
      </c>
      <c r="E6" s="7" t="s">
        <v>9</v>
      </c>
      <c r="F6" s="7" t="s">
        <v>10</v>
      </c>
      <c r="G6" s="7" t="s">
        <v>9</v>
      </c>
      <c r="H6" s="7" t="s">
        <v>10</v>
      </c>
      <c r="I6" s="7" t="s">
        <v>9</v>
      </c>
      <c r="J6" s="7" t="s">
        <v>10</v>
      </c>
      <c r="K6" s="7" t="s">
        <v>9</v>
      </c>
      <c r="L6" s="7" t="s">
        <v>10</v>
      </c>
    </row>
    <row r="7" spans="2:12" ht="16.5" customHeight="1" thickBot="1" x14ac:dyDescent="0.3">
      <c r="B7" s="6" t="s">
        <v>11</v>
      </c>
      <c r="C7" s="8">
        <v>6</v>
      </c>
      <c r="D7" s="8"/>
      <c r="E7" s="8"/>
      <c r="F7" s="8"/>
      <c r="G7" s="8"/>
      <c r="H7" s="8"/>
      <c r="I7" s="8"/>
      <c r="J7" s="8"/>
      <c r="K7" s="9">
        <f>C7+E7+G7+I7</f>
        <v>6</v>
      </c>
      <c r="L7" s="9">
        <f>D7+F7+H7+J7</f>
        <v>0</v>
      </c>
    </row>
    <row r="8" spans="2:12" ht="15.75" thickBot="1" x14ac:dyDescent="0.3">
      <c r="B8" s="6" t="s">
        <v>12</v>
      </c>
      <c r="C8" s="8">
        <v>28</v>
      </c>
      <c r="D8" s="8"/>
      <c r="E8" s="8">
        <v>1</v>
      </c>
      <c r="F8" s="8"/>
      <c r="G8" s="8"/>
      <c r="H8" s="8"/>
      <c r="I8" s="8"/>
      <c r="J8" s="8"/>
      <c r="K8" s="9">
        <f t="shared" ref="K8:L12" si="0">C8+E8+G8+I8</f>
        <v>29</v>
      </c>
      <c r="L8" s="9">
        <f t="shared" si="0"/>
        <v>0</v>
      </c>
    </row>
    <row r="9" spans="2:12" ht="17.25" customHeight="1" thickBot="1" x14ac:dyDescent="0.3">
      <c r="B9" s="6" t="s">
        <v>13</v>
      </c>
      <c r="C9" s="8"/>
      <c r="D9" s="8"/>
      <c r="E9" s="8">
        <v>22</v>
      </c>
      <c r="F9" s="8"/>
      <c r="G9" s="8"/>
      <c r="H9" s="8"/>
      <c r="I9" s="8"/>
      <c r="J9" s="8"/>
      <c r="K9" s="9">
        <f t="shared" si="0"/>
        <v>22</v>
      </c>
      <c r="L9" s="9">
        <f t="shared" si="0"/>
        <v>0</v>
      </c>
    </row>
    <row r="10" spans="2:12" ht="15.75" thickBot="1" x14ac:dyDescent="0.3">
      <c r="B10" s="10" t="s">
        <v>14</v>
      </c>
      <c r="C10" s="8"/>
      <c r="D10" s="8"/>
      <c r="E10" s="8">
        <v>13</v>
      </c>
      <c r="F10" s="8">
        <v>2</v>
      </c>
      <c r="G10" s="8"/>
      <c r="H10" s="8"/>
      <c r="I10" s="8"/>
      <c r="J10" s="8"/>
      <c r="K10" s="9">
        <f t="shared" si="0"/>
        <v>13</v>
      </c>
      <c r="L10" s="9">
        <f t="shared" si="0"/>
        <v>2</v>
      </c>
    </row>
    <row r="11" spans="2:12" ht="15.75" thickBot="1" x14ac:dyDescent="0.3">
      <c r="B11" s="6" t="s">
        <v>15</v>
      </c>
      <c r="C11" s="8"/>
      <c r="D11" s="8"/>
      <c r="E11" s="8">
        <v>6</v>
      </c>
      <c r="F11" s="8">
        <v>1</v>
      </c>
      <c r="G11" s="8"/>
      <c r="H11" s="8"/>
      <c r="I11" s="8"/>
      <c r="J11" s="8"/>
      <c r="K11" s="9">
        <f t="shared" si="0"/>
        <v>6</v>
      </c>
      <c r="L11" s="9">
        <f t="shared" si="0"/>
        <v>1</v>
      </c>
    </row>
    <row r="12" spans="2:12" ht="18" customHeight="1" thickBot="1" x14ac:dyDescent="0.3">
      <c r="B12" s="6" t="s">
        <v>16</v>
      </c>
      <c r="C12" s="8"/>
      <c r="D12" s="8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0"/>
        <v>0</v>
      </c>
    </row>
    <row r="14" spans="2:12" x14ac:dyDescent="0.25">
      <c r="B14" s="49" t="s">
        <v>17</v>
      </c>
      <c r="C14" s="49"/>
      <c r="D14" s="49"/>
      <c r="E14" s="49"/>
      <c r="F14" s="49"/>
      <c r="G14" s="49"/>
      <c r="H14" s="49"/>
      <c r="I14" s="49"/>
      <c r="J14" s="49"/>
    </row>
    <row r="15" spans="2:12" ht="14.45" thickBot="1" x14ac:dyDescent="0.35"/>
    <row r="16" spans="2:12" ht="33" customHeight="1" thickBot="1" x14ac:dyDescent="0.3">
      <c r="B16" s="11" t="s">
        <v>18</v>
      </c>
      <c r="C16" s="12" t="s">
        <v>19</v>
      </c>
      <c r="D16" s="12" t="s">
        <v>10</v>
      </c>
      <c r="E16" s="12" t="s">
        <v>20</v>
      </c>
      <c r="F16" s="12" t="s">
        <v>10</v>
      </c>
      <c r="G16" s="12" t="s">
        <v>21</v>
      </c>
      <c r="H16" s="12" t="s">
        <v>10</v>
      </c>
    </row>
    <row r="17" spans="2:11" ht="15.75" thickBot="1" x14ac:dyDescent="0.3">
      <c r="B17" s="6" t="s">
        <v>11</v>
      </c>
      <c r="C17" s="8">
        <v>5</v>
      </c>
      <c r="D17" s="8"/>
      <c r="E17" s="8">
        <v>1</v>
      </c>
      <c r="F17" s="8"/>
      <c r="G17" s="8">
        <f>C17+E17</f>
        <v>6</v>
      </c>
      <c r="H17" s="9">
        <f t="shared" ref="H17:H23" si="1">D17+F17</f>
        <v>0</v>
      </c>
    </row>
    <row r="18" spans="2:11" ht="15.75" thickBot="1" x14ac:dyDescent="0.3">
      <c r="B18" s="6" t="s">
        <v>12</v>
      </c>
      <c r="C18" s="8">
        <v>18</v>
      </c>
      <c r="D18" s="8"/>
      <c r="E18" s="8">
        <v>11</v>
      </c>
      <c r="F18" s="8"/>
      <c r="G18" s="8">
        <f t="shared" ref="G18:G22" si="2">C18+E18</f>
        <v>29</v>
      </c>
      <c r="H18" s="9">
        <f t="shared" si="1"/>
        <v>0</v>
      </c>
    </row>
    <row r="19" spans="2:11" ht="15.75" thickBot="1" x14ac:dyDescent="0.3">
      <c r="B19" s="6" t="s">
        <v>13</v>
      </c>
      <c r="C19" s="8">
        <v>14</v>
      </c>
      <c r="D19" s="8"/>
      <c r="E19" s="8">
        <v>8</v>
      </c>
      <c r="F19" s="8">
        <v>1</v>
      </c>
      <c r="G19" s="8">
        <f t="shared" si="2"/>
        <v>22</v>
      </c>
      <c r="H19" s="9">
        <f t="shared" si="1"/>
        <v>1</v>
      </c>
    </row>
    <row r="20" spans="2:11" ht="15.75" thickBot="1" x14ac:dyDescent="0.3">
      <c r="B20" s="10" t="s">
        <v>14</v>
      </c>
      <c r="C20" s="8">
        <v>7</v>
      </c>
      <c r="D20" s="8"/>
      <c r="E20" s="8">
        <v>6</v>
      </c>
      <c r="F20" s="8">
        <v>1</v>
      </c>
      <c r="G20" s="8">
        <f t="shared" si="2"/>
        <v>13</v>
      </c>
      <c r="H20" s="9">
        <f t="shared" si="1"/>
        <v>1</v>
      </c>
    </row>
    <row r="21" spans="2:11" ht="15.75" thickBot="1" x14ac:dyDescent="0.3">
      <c r="B21" s="6" t="s">
        <v>15</v>
      </c>
      <c r="C21" s="8">
        <v>5</v>
      </c>
      <c r="D21" s="8"/>
      <c r="E21" s="8">
        <v>1</v>
      </c>
      <c r="F21" s="8">
        <v>1</v>
      </c>
      <c r="G21" s="8">
        <f t="shared" si="2"/>
        <v>6</v>
      </c>
      <c r="H21" s="9">
        <f t="shared" si="1"/>
        <v>1</v>
      </c>
    </row>
    <row r="22" spans="2:11" ht="15.75" thickBot="1" x14ac:dyDescent="0.3">
      <c r="B22" s="6" t="s">
        <v>16</v>
      </c>
      <c r="C22" s="8"/>
      <c r="D22" s="8"/>
      <c r="E22" s="8"/>
      <c r="F22" s="8"/>
      <c r="G22" s="8">
        <f t="shared" si="2"/>
        <v>0</v>
      </c>
      <c r="H22" s="9">
        <f t="shared" si="1"/>
        <v>0</v>
      </c>
    </row>
    <row r="23" spans="2:11" ht="15.75" thickBot="1" x14ac:dyDescent="0.3">
      <c r="B23" s="6" t="s">
        <v>22</v>
      </c>
      <c r="C23" s="9">
        <f>SUM(C17:C22)</f>
        <v>49</v>
      </c>
      <c r="D23" s="9">
        <f t="shared" ref="D23:F23" si="3">SUM(D17:D22)</f>
        <v>0</v>
      </c>
      <c r="E23" s="9">
        <f t="shared" si="3"/>
        <v>27</v>
      </c>
      <c r="F23" s="9">
        <f t="shared" si="3"/>
        <v>3</v>
      </c>
      <c r="G23" s="9">
        <f>SUM(G17:G22)</f>
        <v>76</v>
      </c>
      <c r="H23" s="9">
        <f t="shared" si="1"/>
        <v>3</v>
      </c>
    </row>
    <row r="25" spans="2:11" x14ac:dyDescent="0.25">
      <c r="B25" s="49" t="s">
        <v>23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2:11" ht="14.45" thickBot="1" x14ac:dyDescent="0.35"/>
    <row r="27" spans="2:11" ht="36" customHeight="1" thickBot="1" x14ac:dyDescent="0.3">
      <c r="B27" s="13" t="s">
        <v>24</v>
      </c>
      <c r="C27" s="5" t="s">
        <v>25</v>
      </c>
      <c r="D27" s="5" t="s">
        <v>26</v>
      </c>
      <c r="E27" s="47" t="s">
        <v>27</v>
      </c>
      <c r="F27" s="48"/>
      <c r="G27" s="14"/>
    </row>
    <row r="28" spans="2:11" ht="30.75" thickBot="1" x14ac:dyDescent="0.3">
      <c r="B28" s="46" t="s">
        <v>28</v>
      </c>
      <c r="C28" s="8">
        <v>73</v>
      </c>
      <c r="D28" s="8">
        <v>3</v>
      </c>
      <c r="E28" s="50"/>
      <c r="F28" s="50"/>
      <c r="G28" s="15"/>
    </row>
    <row r="29" spans="2:11" ht="30.75" thickBot="1" x14ac:dyDescent="0.3">
      <c r="B29" s="46" t="s">
        <v>29</v>
      </c>
      <c r="C29" s="8">
        <v>14</v>
      </c>
      <c r="D29" s="8">
        <v>1</v>
      </c>
      <c r="E29" s="50"/>
      <c r="F29" s="50"/>
      <c r="G29" s="15"/>
    </row>
    <row r="30" spans="2:11" ht="30.75" thickBot="1" x14ac:dyDescent="0.3">
      <c r="B30" s="46" t="s">
        <v>174</v>
      </c>
      <c r="C30" s="16">
        <v>2</v>
      </c>
      <c r="D30" s="16"/>
      <c r="E30" s="50"/>
      <c r="F30" s="50"/>
      <c r="G30" s="15"/>
    </row>
    <row r="33" spans="2:12" x14ac:dyDescent="0.25">
      <c r="B33" s="49" t="s">
        <v>163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2:12" ht="14.45" thickBot="1" x14ac:dyDescent="0.35"/>
    <row r="35" spans="2:12" ht="122.25" customHeight="1" thickBot="1" x14ac:dyDescent="0.3">
      <c r="B35" s="4" t="s">
        <v>30</v>
      </c>
      <c r="C35" s="17" t="s">
        <v>170</v>
      </c>
      <c r="D35" s="17" t="s">
        <v>171</v>
      </c>
      <c r="E35" s="17" t="s">
        <v>172</v>
      </c>
      <c r="F35" s="18" t="s">
        <v>173</v>
      </c>
      <c r="G35" s="13" t="s">
        <v>31</v>
      </c>
      <c r="H35" s="13" t="s">
        <v>164</v>
      </c>
      <c r="I35" s="4" t="s">
        <v>165</v>
      </c>
      <c r="J35" s="17" t="s">
        <v>32</v>
      </c>
      <c r="K35" s="17" t="s">
        <v>33</v>
      </c>
      <c r="L35" s="17" t="s">
        <v>34</v>
      </c>
    </row>
    <row r="36" spans="2:12" ht="18" customHeight="1" thickBot="1" x14ac:dyDescent="0.3">
      <c r="B36" s="60" t="s">
        <v>175</v>
      </c>
      <c r="C36" s="60"/>
      <c r="D36" s="60"/>
      <c r="E36" s="60"/>
      <c r="F36" s="60"/>
      <c r="G36" s="60"/>
      <c r="H36" s="20">
        <f>SUM(B37:L37)</f>
        <v>6</v>
      </c>
      <c r="I36" s="58" t="s">
        <v>35</v>
      </c>
      <c r="J36" s="58"/>
      <c r="K36" s="58"/>
      <c r="L36" s="58"/>
    </row>
    <row r="37" spans="2:12" ht="16.5" customHeight="1" thickBot="1" x14ac:dyDescent="0.3">
      <c r="B37" s="8"/>
      <c r="C37" s="8"/>
      <c r="D37" s="8">
        <v>6</v>
      </c>
      <c r="E37" s="8"/>
      <c r="F37" s="8"/>
      <c r="G37" s="8"/>
      <c r="H37" s="8"/>
      <c r="I37" s="8"/>
      <c r="J37" s="8"/>
      <c r="K37" s="8"/>
      <c r="L37" s="8"/>
    </row>
    <row r="38" spans="2:12" ht="17.25" customHeight="1" thickBot="1" x14ac:dyDescent="0.3">
      <c r="B38" s="60" t="s">
        <v>36</v>
      </c>
      <c r="C38" s="60"/>
      <c r="D38" s="60"/>
      <c r="E38" s="60"/>
      <c r="F38" s="60"/>
      <c r="G38" s="60"/>
      <c r="H38" s="20">
        <f>SUM(B39:L39)</f>
        <v>27</v>
      </c>
      <c r="I38" s="58" t="s">
        <v>35</v>
      </c>
      <c r="J38" s="58"/>
      <c r="K38" s="58"/>
      <c r="L38" s="58"/>
    </row>
    <row r="39" spans="2:12" ht="16.5" customHeight="1" thickBot="1" x14ac:dyDescent="0.3">
      <c r="B39" s="8"/>
      <c r="C39" s="8"/>
      <c r="D39" s="8">
        <v>27</v>
      </c>
      <c r="E39" s="8"/>
      <c r="F39" s="8"/>
      <c r="G39" s="8"/>
      <c r="H39" s="8"/>
      <c r="I39" s="8"/>
      <c r="J39" s="8"/>
      <c r="K39" s="8"/>
      <c r="L39" s="8"/>
    </row>
    <row r="40" spans="2:12" ht="15.75" customHeight="1" thickBot="1" x14ac:dyDescent="0.3">
      <c r="B40" s="57" t="s">
        <v>37</v>
      </c>
      <c r="C40" s="57"/>
      <c r="D40" s="57"/>
      <c r="E40" s="57"/>
      <c r="F40" s="57"/>
      <c r="G40" s="57"/>
      <c r="H40" s="11">
        <f>SUM(B41:L41)</f>
        <v>0</v>
      </c>
      <c r="I40" s="58" t="s">
        <v>35</v>
      </c>
      <c r="J40" s="58"/>
      <c r="K40" s="58"/>
      <c r="L40" s="58"/>
    </row>
    <row r="41" spans="2:12" ht="15.75" thickBot="1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2:12" ht="15.75" customHeight="1" thickBot="1" x14ac:dyDescent="0.3">
      <c r="B42" s="57" t="s">
        <v>38</v>
      </c>
      <c r="C42" s="57"/>
      <c r="D42" s="57"/>
      <c r="E42" s="57"/>
      <c r="F42" s="57"/>
      <c r="G42" s="57"/>
      <c r="H42" s="11">
        <v>14</v>
      </c>
      <c r="I42" s="59" t="s">
        <v>35</v>
      </c>
      <c r="J42" s="59"/>
      <c r="K42" s="59"/>
      <c r="L42" s="59"/>
    </row>
    <row r="43" spans="2:12" ht="15.75" thickBot="1" x14ac:dyDescent="0.3">
      <c r="B43" s="8"/>
      <c r="C43" s="8">
        <v>1</v>
      </c>
      <c r="D43" s="8"/>
      <c r="E43" s="8">
        <v>2</v>
      </c>
      <c r="F43" s="8">
        <v>2</v>
      </c>
      <c r="G43" s="8"/>
      <c r="H43" s="8">
        <v>1</v>
      </c>
      <c r="I43" s="8">
        <v>1</v>
      </c>
      <c r="J43" s="8">
        <v>2</v>
      </c>
      <c r="K43" s="8"/>
      <c r="L43" s="8">
        <v>3</v>
      </c>
    </row>
    <row r="44" spans="2:12" ht="15.75" customHeight="1" thickBot="1" x14ac:dyDescent="0.3">
      <c r="B44" s="57" t="s">
        <v>39</v>
      </c>
      <c r="C44" s="57"/>
      <c r="D44" s="57"/>
      <c r="E44" s="57"/>
      <c r="F44" s="57"/>
      <c r="G44" s="57"/>
      <c r="H44" s="11">
        <f>SUM(B45:L45)</f>
        <v>6</v>
      </c>
      <c r="I44" s="59" t="s">
        <v>35</v>
      </c>
      <c r="J44" s="59"/>
      <c r="K44" s="59"/>
      <c r="L44" s="59"/>
    </row>
    <row r="45" spans="2:12" ht="15.75" thickBot="1" x14ac:dyDescent="0.3">
      <c r="B45" s="8"/>
      <c r="C45" s="8"/>
      <c r="D45" s="8"/>
      <c r="E45" s="8"/>
      <c r="F45" s="8"/>
      <c r="G45" s="8"/>
      <c r="H45" s="8">
        <v>1</v>
      </c>
      <c r="I45" s="8"/>
      <c r="J45" s="8">
        <v>2</v>
      </c>
      <c r="K45" s="8"/>
      <c r="L45" s="8">
        <v>3</v>
      </c>
    </row>
    <row r="46" spans="2:12" ht="15.75" thickBot="1" x14ac:dyDescent="0.3">
      <c r="B46" s="57" t="s">
        <v>40</v>
      </c>
      <c r="C46" s="57"/>
      <c r="D46" s="57"/>
      <c r="E46" s="57"/>
      <c r="F46" s="57"/>
      <c r="G46" s="57"/>
      <c r="H46" s="11">
        <f>SUM(B47:L47)</f>
        <v>0</v>
      </c>
      <c r="I46" s="59" t="s">
        <v>35</v>
      </c>
      <c r="J46" s="59"/>
      <c r="K46" s="59"/>
      <c r="L46" s="59"/>
    </row>
    <row r="47" spans="2:12" ht="15.75" thickBot="1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2:12" ht="15.75" customHeight="1" thickBot="1" x14ac:dyDescent="0.3">
      <c r="B48" s="57" t="s">
        <v>41</v>
      </c>
      <c r="C48" s="57"/>
      <c r="D48" s="57"/>
      <c r="E48" s="57"/>
      <c r="F48" s="57"/>
      <c r="G48" s="57"/>
      <c r="H48" s="11">
        <f>SUM(B49:L49)</f>
        <v>51</v>
      </c>
      <c r="I48" s="59" t="s">
        <v>35</v>
      </c>
      <c r="J48" s="59"/>
      <c r="K48" s="59"/>
      <c r="L48" s="59"/>
    </row>
    <row r="49" spans="2:13" ht="15.75" thickBot="1" x14ac:dyDescent="0.3">
      <c r="B49" s="9">
        <f>B37+B39+B41+B43+B45+B47</f>
        <v>0</v>
      </c>
      <c r="C49" s="9">
        <f t="shared" ref="C49:L49" si="4">C37+C39+C41+C43+C45+C47</f>
        <v>1</v>
      </c>
      <c r="D49" s="9">
        <f t="shared" si="4"/>
        <v>33</v>
      </c>
      <c r="E49" s="9">
        <f t="shared" si="4"/>
        <v>2</v>
      </c>
      <c r="F49" s="9">
        <f t="shared" si="4"/>
        <v>2</v>
      </c>
      <c r="G49" s="9">
        <f t="shared" si="4"/>
        <v>0</v>
      </c>
      <c r="H49" s="9">
        <f t="shared" si="4"/>
        <v>2</v>
      </c>
      <c r="I49" s="9">
        <f t="shared" si="4"/>
        <v>1</v>
      </c>
      <c r="J49" s="9">
        <f t="shared" si="4"/>
        <v>4</v>
      </c>
      <c r="K49" s="9">
        <f t="shared" si="4"/>
        <v>0</v>
      </c>
      <c r="L49" s="9">
        <f t="shared" si="4"/>
        <v>6</v>
      </c>
    </row>
    <row r="50" spans="2:13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2:13" ht="30.75" customHeight="1" x14ac:dyDescent="0.25">
      <c r="B51" s="61" t="s">
        <v>166</v>
      </c>
      <c r="C51" s="61"/>
      <c r="D51" s="61"/>
      <c r="E51" s="61"/>
      <c r="F51" s="61"/>
      <c r="G51" s="61"/>
      <c r="H51" s="61"/>
      <c r="I51" s="23"/>
      <c r="J51" s="23"/>
      <c r="K51" s="23"/>
    </row>
    <row r="52" spans="2:13" ht="15.75" thickBot="1" x14ac:dyDescent="0.3">
      <c r="B52" s="22"/>
    </row>
    <row r="53" spans="2:13" ht="15.75" thickBot="1" x14ac:dyDescent="0.3">
      <c r="B53" s="62" t="s">
        <v>42</v>
      </c>
      <c r="C53" s="64" t="s">
        <v>4</v>
      </c>
      <c r="D53" s="65"/>
      <c r="E53" s="66"/>
      <c r="F53" s="62" t="s">
        <v>22</v>
      </c>
      <c r="G53" s="63"/>
      <c r="H53" s="49"/>
    </row>
    <row r="54" spans="2:13" ht="15.75" thickBot="1" x14ac:dyDescent="0.3">
      <c r="B54" s="62"/>
      <c r="C54" s="9" t="s">
        <v>76</v>
      </c>
      <c r="D54" s="9" t="s">
        <v>43</v>
      </c>
      <c r="E54" s="9" t="s">
        <v>14</v>
      </c>
      <c r="F54" s="62"/>
      <c r="G54" s="63"/>
      <c r="H54" s="49"/>
    </row>
    <row r="55" spans="2:13" ht="15.75" thickBot="1" x14ac:dyDescent="0.3">
      <c r="B55" s="24" t="s">
        <v>44</v>
      </c>
      <c r="C55" s="8"/>
      <c r="D55" s="8"/>
      <c r="E55" s="8"/>
      <c r="F55" s="25">
        <f t="shared" ref="F55:F84" si="5">SUM(A55:E55)</f>
        <v>0</v>
      </c>
      <c r="G55" s="26"/>
      <c r="H55" s="27"/>
      <c r="I55" s="28"/>
      <c r="J55" s="28"/>
      <c r="K55" s="28"/>
      <c r="L55" s="28"/>
      <c r="M55" s="28"/>
    </row>
    <row r="56" spans="2:13" ht="15.75" thickBot="1" x14ac:dyDescent="0.3">
      <c r="B56" s="24" t="s">
        <v>45</v>
      </c>
      <c r="C56" s="8"/>
      <c r="D56" s="8"/>
      <c r="E56" s="8"/>
      <c r="F56" s="25">
        <f t="shared" si="5"/>
        <v>0</v>
      </c>
      <c r="G56" s="26"/>
      <c r="H56" s="27"/>
      <c r="I56" s="21"/>
      <c r="J56" s="21"/>
      <c r="K56" s="21"/>
      <c r="L56" s="21"/>
      <c r="M56" s="21"/>
    </row>
    <row r="57" spans="2:13" ht="15.75" thickBot="1" x14ac:dyDescent="0.3">
      <c r="B57" s="24" t="s">
        <v>46</v>
      </c>
      <c r="C57" s="8"/>
      <c r="D57" s="8"/>
      <c r="E57" s="8"/>
      <c r="F57" s="25">
        <f t="shared" si="5"/>
        <v>0</v>
      </c>
      <c r="G57" s="26"/>
      <c r="H57" s="27"/>
    </row>
    <row r="58" spans="2:13" ht="15.75" thickBot="1" x14ac:dyDescent="0.3">
      <c r="B58" s="24" t="s">
        <v>47</v>
      </c>
      <c r="C58" s="8"/>
      <c r="D58" s="8"/>
      <c r="E58" s="8"/>
      <c r="F58" s="25">
        <f t="shared" si="5"/>
        <v>0</v>
      </c>
      <c r="G58" s="26"/>
      <c r="H58" s="27"/>
    </row>
    <row r="59" spans="2:13" ht="15.75" thickBot="1" x14ac:dyDescent="0.3">
      <c r="B59" s="24" t="s">
        <v>48</v>
      </c>
      <c r="C59" s="8"/>
      <c r="D59" s="8"/>
      <c r="E59" s="8"/>
      <c r="F59" s="25">
        <f t="shared" si="5"/>
        <v>0</v>
      </c>
      <c r="G59" s="26"/>
      <c r="H59" s="27"/>
    </row>
    <row r="60" spans="2:13" ht="15.75" thickBot="1" x14ac:dyDescent="0.3">
      <c r="B60" s="24" t="s">
        <v>49</v>
      </c>
      <c r="C60" s="8"/>
      <c r="D60" s="8"/>
      <c r="E60" s="8"/>
      <c r="F60" s="25">
        <f t="shared" si="5"/>
        <v>0</v>
      </c>
      <c r="G60" s="26"/>
      <c r="H60" s="27"/>
    </row>
    <row r="61" spans="2:13" ht="15.75" thickBot="1" x14ac:dyDescent="0.3">
      <c r="B61" s="24" t="s">
        <v>50</v>
      </c>
      <c r="C61" s="8"/>
      <c r="D61" s="8"/>
      <c r="E61" s="8"/>
      <c r="F61" s="25">
        <f t="shared" si="5"/>
        <v>0</v>
      </c>
      <c r="G61" s="26"/>
      <c r="H61" s="27"/>
    </row>
    <row r="62" spans="2:13" ht="15.75" thickBot="1" x14ac:dyDescent="0.3">
      <c r="B62" s="24" t="s">
        <v>51</v>
      </c>
      <c r="C62" s="8"/>
      <c r="D62" s="8"/>
      <c r="E62" s="8"/>
      <c r="F62" s="25">
        <f t="shared" si="5"/>
        <v>0</v>
      </c>
      <c r="G62" s="26"/>
      <c r="H62" s="27"/>
    </row>
    <row r="63" spans="2:13" ht="15.75" thickBot="1" x14ac:dyDescent="0.3">
      <c r="B63" s="24" t="s">
        <v>52</v>
      </c>
      <c r="C63" s="8"/>
      <c r="D63" s="8"/>
      <c r="E63" s="8"/>
      <c r="F63" s="25">
        <f t="shared" si="5"/>
        <v>0</v>
      </c>
      <c r="G63" s="26"/>
      <c r="H63" s="27"/>
    </row>
    <row r="64" spans="2:13" ht="15.75" thickBot="1" x14ac:dyDescent="0.3">
      <c r="B64" s="24" t="s">
        <v>53</v>
      </c>
      <c r="C64" s="8"/>
      <c r="D64" s="8"/>
      <c r="E64" s="8"/>
      <c r="F64" s="25">
        <f t="shared" si="5"/>
        <v>0</v>
      </c>
      <c r="G64" s="26"/>
      <c r="H64" s="27"/>
    </row>
    <row r="65" spans="2:14" ht="15.75" thickBot="1" x14ac:dyDescent="0.3">
      <c r="B65" s="24" t="s">
        <v>54</v>
      </c>
      <c r="C65" s="8"/>
      <c r="D65" s="8"/>
      <c r="E65" s="8"/>
      <c r="F65" s="25">
        <f t="shared" si="5"/>
        <v>0</v>
      </c>
      <c r="G65" s="26"/>
      <c r="H65" s="27"/>
    </row>
    <row r="66" spans="2:14" ht="15.75" thickBot="1" x14ac:dyDescent="0.3">
      <c r="B66" s="24" t="s">
        <v>55</v>
      </c>
      <c r="C66" s="8"/>
      <c r="D66" s="8"/>
      <c r="E66" s="8"/>
      <c r="F66" s="25">
        <f t="shared" si="5"/>
        <v>0</v>
      </c>
      <c r="G66" s="26"/>
      <c r="H66" s="27"/>
    </row>
    <row r="67" spans="2:14" ht="15.75" thickBot="1" x14ac:dyDescent="0.3">
      <c r="B67" s="24" t="s">
        <v>56</v>
      </c>
      <c r="C67" s="8"/>
      <c r="D67" s="8"/>
      <c r="E67" s="8"/>
      <c r="F67" s="25">
        <f t="shared" si="5"/>
        <v>0</v>
      </c>
      <c r="G67" s="26"/>
      <c r="H67" s="27"/>
    </row>
    <row r="68" spans="2:14" ht="15.75" thickBot="1" x14ac:dyDescent="0.3">
      <c r="B68" s="24" t="s">
        <v>57</v>
      </c>
      <c r="C68" s="8"/>
      <c r="D68" s="8"/>
      <c r="E68" s="8"/>
      <c r="F68" s="25">
        <f t="shared" si="5"/>
        <v>0</v>
      </c>
      <c r="G68" s="26"/>
      <c r="H68" s="27"/>
    </row>
    <row r="69" spans="2:14" ht="15.75" thickBot="1" x14ac:dyDescent="0.3">
      <c r="B69" s="24" t="s">
        <v>58</v>
      </c>
      <c r="C69" s="8"/>
      <c r="D69" s="8"/>
      <c r="E69" s="8"/>
      <c r="F69" s="25">
        <f t="shared" si="5"/>
        <v>0</v>
      </c>
      <c r="G69" s="26"/>
      <c r="H69" s="27"/>
      <c r="I69" s="28"/>
      <c r="J69" s="28"/>
      <c r="K69" s="29"/>
      <c r="L69" s="29"/>
      <c r="M69" s="28"/>
      <c r="N69" s="28"/>
    </row>
    <row r="70" spans="2:14" ht="15.75" thickBot="1" x14ac:dyDescent="0.3">
      <c r="B70" s="24" t="s">
        <v>59</v>
      </c>
      <c r="C70" s="8"/>
      <c r="D70" s="8"/>
      <c r="E70" s="8"/>
      <c r="F70" s="25">
        <f t="shared" si="5"/>
        <v>0</v>
      </c>
      <c r="G70" s="26"/>
      <c r="H70" s="27"/>
      <c r="I70" s="21"/>
      <c r="J70" s="21"/>
      <c r="K70" s="21"/>
      <c r="L70" s="21"/>
      <c r="M70" s="21"/>
      <c r="N70" s="21"/>
    </row>
    <row r="71" spans="2:14" ht="15.75" thickBot="1" x14ac:dyDescent="0.3">
      <c r="B71" s="24" t="s">
        <v>60</v>
      </c>
      <c r="C71" s="8"/>
      <c r="D71" s="8"/>
      <c r="E71" s="8"/>
      <c r="F71" s="25">
        <f t="shared" si="5"/>
        <v>0</v>
      </c>
      <c r="G71" s="26"/>
      <c r="H71" s="27"/>
      <c r="I71" s="21"/>
      <c r="J71" s="21"/>
      <c r="K71" s="21"/>
      <c r="L71" s="21"/>
      <c r="M71" s="21"/>
      <c r="N71" s="21"/>
    </row>
    <row r="72" spans="2:14" ht="15.75" thickBot="1" x14ac:dyDescent="0.3">
      <c r="B72" s="24" t="s">
        <v>61</v>
      </c>
      <c r="C72" s="8"/>
      <c r="D72" s="8"/>
      <c r="E72" s="8"/>
      <c r="F72" s="25">
        <f t="shared" si="5"/>
        <v>0</v>
      </c>
      <c r="G72" s="26"/>
      <c r="H72" s="27"/>
      <c r="I72" s="21"/>
      <c r="J72" s="21"/>
      <c r="K72" s="21"/>
      <c r="L72" s="21"/>
      <c r="M72" s="21"/>
      <c r="N72" s="21"/>
    </row>
    <row r="73" spans="2:14" ht="15.75" thickBot="1" x14ac:dyDescent="0.3">
      <c r="B73" s="24" t="s">
        <v>62</v>
      </c>
      <c r="C73" s="8"/>
      <c r="D73" s="8"/>
      <c r="E73" s="8"/>
      <c r="F73" s="25">
        <f t="shared" si="5"/>
        <v>0</v>
      </c>
      <c r="G73" s="26"/>
      <c r="H73" s="27"/>
      <c r="I73" s="21"/>
      <c r="J73" s="21"/>
      <c r="K73" s="21"/>
      <c r="L73" s="21"/>
      <c r="M73" s="21"/>
      <c r="N73" s="21"/>
    </row>
    <row r="74" spans="2:14" ht="15.75" thickBot="1" x14ac:dyDescent="0.3">
      <c r="B74" s="24" t="s">
        <v>63</v>
      </c>
      <c r="C74" s="8"/>
      <c r="D74" s="8"/>
      <c r="E74" s="8"/>
      <c r="F74" s="25">
        <f t="shared" si="5"/>
        <v>0</v>
      </c>
      <c r="G74" s="26"/>
      <c r="H74" s="27"/>
      <c r="I74" s="21"/>
      <c r="J74" s="21"/>
      <c r="K74" s="21"/>
      <c r="L74" s="21"/>
      <c r="M74" s="21"/>
      <c r="N74" s="21"/>
    </row>
    <row r="75" spans="2:14" ht="15.75" thickBot="1" x14ac:dyDescent="0.3">
      <c r="B75" s="24" t="s">
        <v>64</v>
      </c>
      <c r="C75" s="8"/>
      <c r="D75" s="8"/>
      <c r="E75" s="8"/>
      <c r="F75" s="25">
        <f t="shared" si="5"/>
        <v>0</v>
      </c>
      <c r="G75" s="26"/>
      <c r="H75" s="27"/>
      <c r="I75" s="21"/>
      <c r="J75" s="21"/>
      <c r="K75" s="21"/>
      <c r="L75" s="21"/>
      <c r="M75" s="21"/>
      <c r="N75" s="21"/>
    </row>
    <row r="76" spans="2:14" ht="15.75" thickBot="1" x14ac:dyDescent="0.3">
      <c r="B76" s="24" t="s">
        <v>65</v>
      </c>
      <c r="C76" s="8"/>
      <c r="D76" s="8">
        <v>14</v>
      </c>
      <c r="E76" s="8">
        <v>2</v>
      </c>
      <c r="F76" s="25">
        <f t="shared" si="5"/>
        <v>16</v>
      </c>
      <c r="G76" s="26"/>
      <c r="H76" s="27"/>
      <c r="I76" s="21"/>
      <c r="J76" s="21"/>
      <c r="K76" s="21"/>
      <c r="L76" s="21"/>
      <c r="M76" s="21"/>
      <c r="N76" s="21"/>
    </row>
    <row r="77" spans="2:14" ht="15.75" thickBot="1" x14ac:dyDescent="0.3">
      <c r="B77" s="24" t="s">
        <v>66</v>
      </c>
      <c r="C77" s="8"/>
      <c r="D77" s="8"/>
      <c r="E77" s="8"/>
      <c r="F77" s="25">
        <f t="shared" si="5"/>
        <v>0</v>
      </c>
      <c r="G77" s="26"/>
      <c r="H77" s="27"/>
      <c r="I77" s="21"/>
      <c r="J77" s="21"/>
      <c r="K77" s="21"/>
      <c r="L77" s="21"/>
      <c r="M77" s="21"/>
      <c r="N77" s="21"/>
    </row>
    <row r="78" spans="2:14" ht="15.75" thickBot="1" x14ac:dyDescent="0.3">
      <c r="B78" s="30" t="s">
        <v>67</v>
      </c>
      <c r="C78" s="8"/>
      <c r="D78" s="8"/>
      <c r="E78" s="8"/>
      <c r="F78" s="25">
        <f t="shared" si="5"/>
        <v>0</v>
      </c>
      <c r="G78" s="26"/>
      <c r="H78" s="27"/>
      <c r="I78" s="21"/>
      <c r="J78" s="21"/>
      <c r="K78" s="21"/>
      <c r="L78" s="21"/>
      <c r="M78" s="21"/>
      <c r="N78" s="21"/>
    </row>
    <row r="79" spans="2:14" ht="15.75" thickBot="1" x14ac:dyDescent="0.3">
      <c r="B79" s="30" t="s">
        <v>68</v>
      </c>
      <c r="C79" s="8"/>
      <c r="D79" s="8"/>
      <c r="E79" s="8"/>
      <c r="F79" s="25">
        <f t="shared" si="5"/>
        <v>0</v>
      </c>
      <c r="G79" s="26"/>
      <c r="H79" s="27"/>
      <c r="I79" s="21"/>
      <c r="J79" s="21"/>
      <c r="K79" s="21"/>
      <c r="L79" s="21"/>
      <c r="M79" s="21"/>
      <c r="N79" s="21"/>
    </row>
    <row r="80" spans="2:14" ht="15.75" thickBot="1" x14ac:dyDescent="0.3">
      <c r="B80" s="30" t="s">
        <v>69</v>
      </c>
      <c r="C80" s="8"/>
      <c r="D80" s="8"/>
      <c r="E80" s="8"/>
      <c r="F80" s="25">
        <f t="shared" si="5"/>
        <v>0</v>
      </c>
      <c r="G80" s="26"/>
      <c r="H80" s="27"/>
      <c r="I80" s="21"/>
      <c r="J80" s="21"/>
      <c r="K80" s="21"/>
      <c r="L80" s="21"/>
      <c r="M80" s="21"/>
      <c r="N80" s="21"/>
    </row>
    <row r="81" spans="2:14" ht="15.75" thickBot="1" x14ac:dyDescent="0.3">
      <c r="B81" s="30" t="s">
        <v>70</v>
      </c>
      <c r="C81" s="8"/>
      <c r="D81" s="8"/>
      <c r="E81" s="8"/>
      <c r="F81" s="25">
        <f t="shared" si="5"/>
        <v>0</v>
      </c>
      <c r="G81" s="26"/>
      <c r="H81" s="27"/>
      <c r="I81" s="21"/>
      <c r="J81" s="21"/>
      <c r="K81" s="21"/>
      <c r="L81" s="21"/>
      <c r="M81" s="21"/>
      <c r="N81" s="21"/>
    </row>
    <row r="82" spans="2:14" ht="15.75" thickBot="1" x14ac:dyDescent="0.3">
      <c r="B82" s="24" t="s">
        <v>71</v>
      </c>
      <c r="C82" s="8"/>
      <c r="D82" s="8">
        <v>8</v>
      </c>
      <c r="E82" s="8">
        <v>1</v>
      </c>
      <c r="F82" s="25">
        <f t="shared" si="5"/>
        <v>9</v>
      </c>
      <c r="G82" s="26"/>
      <c r="H82" s="27"/>
      <c r="I82" s="21"/>
      <c r="J82" s="21"/>
      <c r="K82" s="21"/>
      <c r="L82" s="21"/>
      <c r="M82" s="21"/>
      <c r="N82" s="21"/>
    </row>
    <row r="83" spans="2:14" ht="15.75" thickBot="1" x14ac:dyDescent="0.3">
      <c r="B83" s="24" t="s">
        <v>167</v>
      </c>
      <c r="C83" s="8"/>
      <c r="D83" s="8"/>
      <c r="E83" s="8"/>
      <c r="F83" s="25">
        <f t="shared" si="5"/>
        <v>0</v>
      </c>
      <c r="G83" s="26"/>
      <c r="H83" s="27"/>
      <c r="I83" s="21"/>
      <c r="J83" s="21"/>
      <c r="K83" s="21"/>
      <c r="L83" s="21"/>
      <c r="M83" s="21"/>
      <c r="N83" s="21"/>
    </row>
    <row r="84" spans="2:14" ht="15.75" thickBot="1" x14ac:dyDescent="0.3">
      <c r="B84" s="19" t="s">
        <v>72</v>
      </c>
      <c r="C84" s="31">
        <f>SUM(C55:C83)</f>
        <v>0</v>
      </c>
      <c r="D84" s="31">
        <f>SUM(D55:D83)</f>
        <v>22</v>
      </c>
      <c r="E84" s="31">
        <f>SUM(E55:E83)</f>
        <v>3</v>
      </c>
      <c r="F84" s="25">
        <f t="shared" si="5"/>
        <v>25</v>
      </c>
      <c r="G84" s="26"/>
      <c r="H84" s="27"/>
      <c r="I84" s="22"/>
      <c r="J84" s="22"/>
    </row>
    <row r="85" spans="2:14" x14ac:dyDescent="0.25">
      <c r="B85" s="22"/>
      <c r="C85" s="22"/>
      <c r="D85" s="22"/>
      <c r="E85" s="22"/>
      <c r="F85" s="22"/>
      <c r="G85" s="22"/>
      <c r="H85" s="22"/>
      <c r="I85" s="22"/>
      <c r="J85" s="22"/>
    </row>
    <row r="86" spans="2:14" x14ac:dyDescent="0.25">
      <c r="B86" s="49" t="s">
        <v>73</v>
      </c>
      <c r="C86" s="49"/>
      <c r="D86" s="49"/>
      <c r="E86" s="49"/>
      <c r="F86" s="49"/>
      <c r="G86" s="49"/>
      <c r="H86" s="49"/>
      <c r="I86" s="49"/>
      <c r="J86" s="49"/>
      <c r="K86" s="49"/>
    </row>
    <row r="87" spans="2:14" ht="15.75" thickBot="1" x14ac:dyDescent="0.3"/>
    <row r="88" spans="2:14" ht="15.75" thickBot="1" x14ac:dyDescent="0.3">
      <c r="B88" s="67" t="s">
        <v>74</v>
      </c>
      <c r="C88" s="67" t="s">
        <v>75</v>
      </c>
      <c r="D88" s="67" t="s">
        <v>76</v>
      </c>
      <c r="E88" s="67" t="s">
        <v>77</v>
      </c>
      <c r="F88" s="67" t="s">
        <v>78</v>
      </c>
      <c r="G88" s="55" t="s">
        <v>15</v>
      </c>
      <c r="H88" s="67" t="s">
        <v>79</v>
      </c>
      <c r="I88" s="67" t="s">
        <v>80</v>
      </c>
      <c r="J88" s="67"/>
    </row>
    <row r="89" spans="2:14" ht="15.75" thickBot="1" x14ac:dyDescent="0.3">
      <c r="B89" s="67"/>
      <c r="C89" s="67"/>
      <c r="D89" s="67"/>
      <c r="E89" s="67"/>
      <c r="F89" s="67"/>
      <c r="G89" s="56"/>
      <c r="H89" s="67"/>
      <c r="I89" s="13" t="s">
        <v>81</v>
      </c>
      <c r="J89" s="13" t="s">
        <v>82</v>
      </c>
    </row>
    <row r="90" spans="2:14" ht="58.5" thickBot="1" x14ac:dyDescent="0.3">
      <c r="B90" s="43" t="s">
        <v>83</v>
      </c>
      <c r="C90" s="9">
        <f>C91+C92</f>
        <v>0</v>
      </c>
      <c r="D90" s="9">
        <f t="shared" ref="D90:H90" si="6">D91+D92</f>
        <v>0</v>
      </c>
      <c r="E90" s="9">
        <f t="shared" si="6"/>
        <v>0</v>
      </c>
      <c r="F90" s="9">
        <f t="shared" si="6"/>
        <v>0</v>
      </c>
      <c r="G90" s="9">
        <f t="shared" si="6"/>
        <v>0</v>
      </c>
      <c r="H90" s="9">
        <f t="shared" si="6"/>
        <v>0</v>
      </c>
      <c r="I90" s="67">
        <f>SUM(C90:H90)</f>
        <v>0</v>
      </c>
      <c r="J90" s="68">
        <f>I90/I134</f>
        <v>0</v>
      </c>
    </row>
    <row r="91" spans="2:14" ht="30.75" thickBot="1" x14ac:dyDescent="0.3">
      <c r="B91" s="43" t="s">
        <v>84</v>
      </c>
      <c r="C91" s="8"/>
      <c r="D91" s="8"/>
      <c r="E91" s="8"/>
      <c r="F91" s="8"/>
      <c r="G91" s="8"/>
      <c r="H91" s="8"/>
      <c r="I91" s="67"/>
      <c r="J91" s="68"/>
    </row>
    <row r="92" spans="2:14" ht="30.75" thickBot="1" x14ac:dyDescent="0.3">
      <c r="B92" s="43" t="s">
        <v>85</v>
      </c>
      <c r="C92" s="8"/>
      <c r="D92" s="8"/>
      <c r="E92" s="8"/>
      <c r="F92" s="8"/>
      <c r="G92" s="8"/>
      <c r="H92" s="8"/>
      <c r="I92" s="67"/>
      <c r="J92" s="68"/>
    </row>
    <row r="93" spans="2:14" ht="30.75" thickBot="1" x14ac:dyDescent="0.3">
      <c r="B93" s="43" t="s">
        <v>86</v>
      </c>
      <c r="C93" s="33">
        <f>C94+C100+C101+C102+C105+SUM(C108:C115)+SUM(C117:C131)</f>
        <v>6</v>
      </c>
      <c r="D93" s="33">
        <f t="shared" ref="D93:H93" si="7">D94+D100+D101+D102+D105+SUM(D108:D115)+SUM(D117:D131)</f>
        <v>29</v>
      </c>
      <c r="E93" s="33">
        <f t="shared" si="7"/>
        <v>22</v>
      </c>
      <c r="F93" s="33">
        <f t="shared" si="7"/>
        <v>11</v>
      </c>
      <c r="G93" s="33">
        <f t="shared" si="7"/>
        <v>5</v>
      </c>
      <c r="H93" s="33">
        <f t="shared" si="7"/>
        <v>0</v>
      </c>
      <c r="I93" s="34">
        <f>SUM(C93:H93)</f>
        <v>73</v>
      </c>
      <c r="J93" s="35">
        <f>I93/I134</f>
        <v>0.96052631578947367</v>
      </c>
    </row>
    <row r="94" spans="2:14" ht="45.75" thickBot="1" x14ac:dyDescent="0.3">
      <c r="B94" s="43" t="s">
        <v>87</v>
      </c>
      <c r="C94" s="67">
        <f t="shared" ref="C94:H94" si="8">SUM(C96:C99)</f>
        <v>0</v>
      </c>
      <c r="D94" s="67">
        <f t="shared" si="8"/>
        <v>0</v>
      </c>
      <c r="E94" s="67">
        <f>SUM(E96:E99)</f>
        <v>8</v>
      </c>
      <c r="F94" s="67">
        <f t="shared" si="8"/>
        <v>5</v>
      </c>
      <c r="G94" s="67">
        <f t="shared" si="8"/>
        <v>4</v>
      </c>
      <c r="H94" s="67">
        <f t="shared" si="8"/>
        <v>0</v>
      </c>
      <c r="I94" s="67">
        <f>SUM(C94:H95)</f>
        <v>17</v>
      </c>
      <c r="J94" s="67"/>
    </row>
    <row r="95" spans="2:14" ht="15.75" thickBot="1" x14ac:dyDescent="0.3">
      <c r="B95" s="43" t="s">
        <v>88</v>
      </c>
      <c r="C95" s="67"/>
      <c r="D95" s="67"/>
      <c r="E95" s="67"/>
      <c r="F95" s="67"/>
      <c r="G95" s="67"/>
      <c r="H95" s="67"/>
      <c r="I95" s="67"/>
      <c r="J95" s="67"/>
    </row>
    <row r="96" spans="2:14" ht="15.75" thickBot="1" x14ac:dyDescent="0.3">
      <c r="B96" s="43" t="s">
        <v>89</v>
      </c>
      <c r="C96" s="8"/>
      <c r="D96" s="8"/>
      <c r="E96" s="8">
        <v>8</v>
      </c>
      <c r="F96" s="8">
        <v>4</v>
      </c>
      <c r="G96" s="8">
        <v>4</v>
      </c>
      <c r="H96" s="8"/>
      <c r="I96" s="67"/>
      <c r="J96" s="67"/>
    </row>
    <row r="97" spans="2:10" ht="15.75" thickBot="1" x14ac:dyDescent="0.3">
      <c r="B97" s="43" t="s">
        <v>90</v>
      </c>
      <c r="C97" s="8"/>
      <c r="D97" s="8"/>
      <c r="E97" s="8"/>
      <c r="F97" s="8">
        <v>1</v>
      </c>
      <c r="G97" s="8"/>
      <c r="H97" s="8"/>
      <c r="I97" s="67"/>
      <c r="J97" s="67"/>
    </row>
    <row r="98" spans="2:10" ht="15.75" thickBot="1" x14ac:dyDescent="0.3">
      <c r="B98" s="43" t="s">
        <v>91</v>
      </c>
      <c r="C98" s="8"/>
      <c r="D98" s="8"/>
      <c r="E98" s="8"/>
      <c r="F98" s="8"/>
      <c r="G98" s="8"/>
      <c r="H98" s="8"/>
      <c r="I98" s="67"/>
      <c r="J98" s="67"/>
    </row>
    <row r="99" spans="2:10" ht="15.75" thickBot="1" x14ac:dyDescent="0.3">
      <c r="B99" s="43" t="s">
        <v>92</v>
      </c>
      <c r="C99" s="8"/>
      <c r="D99" s="8"/>
      <c r="E99" s="8"/>
      <c r="F99" s="8"/>
      <c r="G99" s="8"/>
      <c r="H99" s="8"/>
      <c r="I99" s="67"/>
      <c r="J99" s="67"/>
    </row>
    <row r="100" spans="2:10" ht="60.75" thickBot="1" x14ac:dyDescent="0.3">
      <c r="B100" s="43" t="s">
        <v>168</v>
      </c>
      <c r="C100" s="8"/>
      <c r="D100" s="8"/>
      <c r="E100" s="8">
        <v>12</v>
      </c>
      <c r="F100" s="8">
        <v>2</v>
      </c>
      <c r="G100" s="8"/>
      <c r="H100" s="8"/>
      <c r="I100" s="67">
        <f>SUM(C100:H101)</f>
        <v>16</v>
      </c>
      <c r="J100" s="67"/>
    </row>
    <row r="101" spans="2:10" ht="60.75" thickBot="1" x14ac:dyDescent="0.3">
      <c r="B101" s="43" t="s">
        <v>169</v>
      </c>
      <c r="C101" s="8"/>
      <c r="D101" s="8"/>
      <c r="E101" s="8">
        <v>2</v>
      </c>
      <c r="F101" s="8"/>
      <c r="G101" s="8"/>
      <c r="H101" s="8"/>
      <c r="I101" s="67"/>
      <c r="J101" s="67"/>
    </row>
    <row r="102" spans="2:10" ht="47.25" customHeight="1" thickBot="1" x14ac:dyDescent="0.3">
      <c r="B102" s="43" t="s">
        <v>93</v>
      </c>
      <c r="C102" s="11">
        <f t="shared" ref="C102:H102" si="9">SUM(C103:C104)</f>
        <v>0</v>
      </c>
      <c r="D102" s="11">
        <f t="shared" si="9"/>
        <v>0</v>
      </c>
      <c r="E102" s="11">
        <f t="shared" si="9"/>
        <v>0</v>
      </c>
      <c r="F102" s="11">
        <f t="shared" si="9"/>
        <v>1</v>
      </c>
      <c r="G102" s="11">
        <f t="shared" si="9"/>
        <v>0</v>
      </c>
      <c r="H102" s="11">
        <f t="shared" si="9"/>
        <v>0</v>
      </c>
      <c r="I102" s="67">
        <f>SUM(C102:H102)</f>
        <v>1</v>
      </c>
      <c r="J102" s="67"/>
    </row>
    <row r="103" spans="2:10" ht="15.75" thickBot="1" x14ac:dyDescent="0.3">
      <c r="B103" s="43" t="s">
        <v>94</v>
      </c>
      <c r="C103" s="8"/>
      <c r="D103" s="8"/>
      <c r="E103" s="8"/>
      <c r="F103" s="8"/>
      <c r="G103" s="8"/>
      <c r="H103" s="8"/>
      <c r="I103" s="67"/>
      <c r="J103" s="67"/>
    </row>
    <row r="104" spans="2:10" ht="15.75" thickBot="1" x14ac:dyDescent="0.3">
      <c r="B104" s="43" t="s">
        <v>95</v>
      </c>
      <c r="C104" s="8"/>
      <c r="D104" s="8"/>
      <c r="E104" s="8"/>
      <c r="F104" s="8">
        <v>1</v>
      </c>
      <c r="G104" s="8"/>
      <c r="H104" s="8"/>
      <c r="I104" s="67"/>
      <c r="J104" s="67"/>
    </row>
    <row r="105" spans="2:10" ht="28.5" customHeight="1" thickBot="1" x14ac:dyDescent="0.3">
      <c r="B105" s="43" t="s">
        <v>96</v>
      </c>
      <c r="C105" s="11">
        <f t="shared" ref="C105:H105" si="10">SUM(C106:C107)</f>
        <v>0</v>
      </c>
      <c r="D105" s="11">
        <f t="shared" si="10"/>
        <v>0</v>
      </c>
      <c r="E105" s="11">
        <f t="shared" si="10"/>
        <v>0</v>
      </c>
      <c r="F105" s="11"/>
      <c r="G105" s="11">
        <f t="shared" si="10"/>
        <v>0</v>
      </c>
      <c r="H105" s="11">
        <f t="shared" si="10"/>
        <v>0</v>
      </c>
      <c r="I105" s="67">
        <f>SUM(C105:H105)</f>
        <v>0</v>
      </c>
      <c r="J105" s="67"/>
    </row>
    <row r="106" spans="2:10" ht="15.75" thickBot="1" x14ac:dyDescent="0.3">
      <c r="B106" s="43" t="s">
        <v>97</v>
      </c>
      <c r="C106" s="8"/>
      <c r="D106" s="8"/>
      <c r="E106" s="8"/>
      <c r="F106" s="8"/>
      <c r="G106" s="8"/>
      <c r="H106" s="8"/>
      <c r="I106" s="67"/>
      <c r="J106" s="67"/>
    </row>
    <row r="107" spans="2:10" ht="18" customHeight="1" thickBot="1" x14ac:dyDescent="0.3">
      <c r="B107" s="43" t="s">
        <v>98</v>
      </c>
      <c r="C107" s="8"/>
      <c r="D107" s="8"/>
      <c r="E107" s="8"/>
      <c r="F107" s="8"/>
      <c r="G107" s="8"/>
      <c r="H107" s="8"/>
      <c r="I107" s="67"/>
      <c r="J107" s="67"/>
    </row>
    <row r="108" spans="2:10" ht="60.75" customHeight="1" thickBot="1" x14ac:dyDescent="0.3">
      <c r="B108" s="43" t="s">
        <v>99</v>
      </c>
      <c r="C108" s="8"/>
      <c r="D108" s="8">
        <v>1</v>
      </c>
      <c r="E108" s="8"/>
      <c r="F108" s="8">
        <v>2</v>
      </c>
      <c r="G108" s="8"/>
      <c r="H108" s="8"/>
      <c r="I108" s="13">
        <f>SUM(C108:H108)</f>
        <v>3</v>
      </c>
      <c r="J108" s="13"/>
    </row>
    <row r="109" spans="2:10" ht="30" customHeight="1" thickBot="1" x14ac:dyDescent="0.3">
      <c r="B109" s="43" t="s">
        <v>100</v>
      </c>
      <c r="C109" s="8">
        <v>6</v>
      </c>
      <c r="D109" s="8">
        <v>27</v>
      </c>
      <c r="E109" s="8"/>
      <c r="F109" s="8"/>
      <c r="G109" s="8"/>
      <c r="H109" s="8"/>
      <c r="I109" s="13">
        <f>SUM(C109:H109)</f>
        <v>33</v>
      </c>
      <c r="J109" s="13"/>
    </row>
    <row r="110" spans="2:10" ht="60.75" thickBot="1" x14ac:dyDescent="0.3">
      <c r="B110" s="43" t="s">
        <v>101</v>
      </c>
      <c r="C110" s="73"/>
      <c r="D110" s="73"/>
      <c r="E110" s="73"/>
      <c r="F110" s="73"/>
      <c r="G110" s="73"/>
      <c r="H110" s="73"/>
      <c r="I110" s="67">
        <f>SUM(C110:H112)</f>
        <v>0</v>
      </c>
      <c r="J110" s="67"/>
    </row>
    <row r="111" spans="2:10" ht="15.75" thickBot="1" x14ac:dyDescent="0.3">
      <c r="B111" s="43" t="s">
        <v>102</v>
      </c>
      <c r="C111" s="74"/>
      <c r="D111" s="74"/>
      <c r="E111" s="74"/>
      <c r="F111" s="74"/>
      <c r="G111" s="74"/>
      <c r="H111" s="74"/>
      <c r="I111" s="67"/>
      <c r="J111" s="67"/>
    </row>
    <row r="112" spans="2:10" ht="15.75" thickBot="1" x14ac:dyDescent="0.3">
      <c r="B112" s="43" t="s">
        <v>103</v>
      </c>
      <c r="C112" s="75"/>
      <c r="D112" s="75"/>
      <c r="E112" s="75"/>
      <c r="F112" s="75"/>
      <c r="G112" s="75"/>
      <c r="H112" s="75"/>
      <c r="I112" s="67"/>
      <c r="J112" s="67"/>
    </row>
    <row r="113" spans="2:10" ht="45.75" thickBot="1" x14ac:dyDescent="0.3">
      <c r="B113" s="43" t="s">
        <v>104</v>
      </c>
      <c r="C113" s="8"/>
      <c r="D113" s="8"/>
      <c r="E113" s="8"/>
      <c r="F113" s="8"/>
      <c r="G113" s="8"/>
      <c r="H113" s="8"/>
      <c r="I113" s="13">
        <f>SUM(C113:H113)</f>
        <v>0</v>
      </c>
      <c r="J113" s="13"/>
    </row>
    <row r="114" spans="2:10" ht="15.75" thickBot="1" x14ac:dyDescent="0.3">
      <c r="B114" s="43" t="s">
        <v>105</v>
      </c>
      <c r="C114" s="8"/>
      <c r="D114" s="8"/>
      <c r="E114" s="8"/>
      <c r="F114" s="8"/>
      <c r="G114" s="8"/>
      <c r="H114" s="8"/>
      <c r="I114" s="13">
        <f>SUM(C114:H114)</f>
        <v>0</v>
      </c>
      <c r="J114" s="13"/>
    </row>
    <row r="115" spans="2:10" ht="30.75" customHeight="1" thickBot="1" x14ac:dyDescent="0.3">
      <c r="B115" s="43" t="s">
        <v>106</v>
      </c>
      <c r="C115" s="8"/>
      <c r="D115" s="8"/>
      <c r="E115" s="8"/>
      <c r="F115" s="8"/>
      <c r="G115" s="8"/>
      <c r="H115" s="8"/>
      <c r="I115" s="13">
        <f>SUM(C115:H115)</f>
        <v>0</v>
      </c>
      <c r="J115" s="13"/>
    </row>
    <row r="116" spans="2:10" ht="45.75" thickBot="1" x14ac:dyDescent="0.3">
      <c r="B116" s="43" t="s">
        <v>107</v>
      </c>
      <c r="C116" s="13">
        <f>SUM(C117:C127)</f>
        <v>0</v>
      </c>
      <c r="D116" s="13">
        <f t="shared" ref="D116:H116" si="11">SUM(D117:D127)</f>
        <v>0</v>
      </c>
      <c r="E116" s="13">
        <f t="shared" si="11"/>
        <v>0</v>
      </c>
      <c r="F116" s="13">
        <f t="shared" si="11"/>
        <v>0</v>
      </c>
      <c r="G116" s="13">
        <f t="shared" si="11"/>
        <v>0</v>
      </c>
      <c r="H116" s="13">
        <f t="shared" si="11"/>
        <v>0</v>
      </c>
      <c r="I116" s="55">
        <f>SUM(C116:H116)</f>
        <v>0</v>
      </c>
      <c r="J116" s="55"/>
    </row>
    <row r="117" spans="2:10" ht="15.75" thickBot="1" x14ac:dyDescent="0.3">
      <c r="B117" s="43" t="s">
        <v>108</v>
      </c>
      <c r="C117" s="8"/>
      <c r="D117" s="8"/>
      <c r="E117" s="8"/>
      <c r="F117" s="8"/>
      <c r="G117" s="8"/>
      <c r="H117" s="8"/>
      <c r="I117" s="71"/>
      <c r="J117" s="71"/>
    </row>
    <row r="118" spans="2:10" ht="15.75" thickBot="1" x14ac:dyDescent="0.3">
      <c r="B118" s="43" t="s">
        <v>109</v>
      </c>
      <c r="C118" s="8"/>
      <c r="D118" s="8"/>
      <c r="E118" s="8"/>
      <c r="F118" s="8"/>
      <c r="G118" s="8"/>
      <c r="H118" s="8"/>
      <c r="I118" s="71"/>
      <c r="J118" s="71"/>
    </row>
    <row r="119" spans="2:10" ht="15.75" thickBot="1" x14ac:dyDescent="0.3">
      <c r="B119" s="43" t="s">
        <v>110</v>
      </c>
      <c r="C119" s="8"/>
      <c r="D119" s="8"/>
      <c r="E119" s="8"/>
      <c r="F119" s="8"/>
      <c r="G119" s="8"/>
      <c r="H119" s="8"/>
      <c r="I119" s="71"/>
      <c r="J119" s="71"/>
    </row>
    <row r="120" spans="2:10" ht="15.75" thickBot="1" x14ac:dyDescent="0.3">
      <c r="B120" s="43" t="s">
        <v>111</v>
      </c>
      <c r="C120" s="8"/>
      <c r="D120" s="8"/>
      <c r="E120" s="8"/>
      <c r="F120" s="8"/>
      <c r="G120" s="8"/>
      <c r="H120" s="8"/>
      <c r="I120" s="71"/>
      <c r="J120" s="71"/>
    </row>
    <row r="121" spans="2:10" ht="15.75" thickBot="1" x14ac:dyDescent="0.3">
      <c r="B121" s="43" t="s">
        <v>112</v>
      </c>
      <c r="C121" s="8"/>
      <c r="D121" s="8"/>
      <c r="E121" s="8"/>
      <c r="F121" s="8"/>
      <c r="G121" s="8"/>
      <c r="H121" s="8"/>
      <c r="I121" s="71"/>
      <c r="J121" s="71"/>
    </row>
    <row r="122" spans="2:10" ht="15.75" thickBot="1" x14ac:dyDescent="0.3">
      <c r="B122" s="43" t="s">
        <v>113</v>
      </c>
      <c r="C122" s="8"/>
      <c r="D122" s="8"/>
      <c r="E122" s="8"/>
      <c r="F122" s="8"/>
      <c r="G122" s="8"/>
      <c r="H122" s="8"/>
      <c r="I122" s="71"/>
      <c r="J122" s="71"/>
    </row>
    <row r="123" spans="2:10" ht="15.75" thickBot="1" x14ac:dyDescent="0.3">
      <c r="B123" s="43" t="s">
        <v>114</v>
      </c>
      <c r="C123" s="8"/>
      <c r="D123" s="8"/>
      <c r="E123" s="8"/>
      <c r="F123" s="8"/>
      <c r="G123" s="8"/>
      <c r="H123" s="8"/>
      <c r="I123" s="71"/>
      <c r="J123" s="71"/>
    </row>
    <row r="124" spans="2:10" ht="15.75" thickBot="1" x14ac:dyDescent="0.3">
      <c r="B124" s="43" t="s">
        <v>115</v>
      </c>
      <c r="C124" s="8"/>
      <c r="D124" s="8"/>
      <c r="E124" s="8"/>
      <c r="F124" s="8"/>
      <c r="G124" s="8"/>
      <c r="H124" s="8"/>
      <c r="I124" s="71"/>
      <c r="J124" s="71"/>
    </row>
    <row r="125" spans="2:10" ht="15.75" thickBot="1" x14ac:dyDescent="0.3">
      <c r="B125" s="43" t="s">
        <v>116</v>
      </c>
      <c r="C125" s="8"/>
      <c r="D125" s="8"/>
      <c r="E125" s="8"/>
      <c r="F125" s="8"/>
      <c r="G125" s="8"/>
      <c r="H125" s="8"/>
      <c r="I125" s="71"/>
      <c r="J125" s="71"/>
    </row>
    <row r="126" spans="2:10" ht="15.75" thickBot="1" x14ac:dyDescent="0.3">
      <c r="B126" s="43" t="s">
        <v>117</v>
      </c>
      <c r="C126" s="8"/>
      <c r="D126" s="8"/>
      <c r="E126" s="8"/>
      <c r="F126" s="8"/>
      <c r="G126" s="8"/>
      <c r="H126" s="8"/>
      <c r="I126" s="56"/>
      <c r="J126" s="56"/>
    </row>
    <row r="127" spans="2:10" ht="15.75" thickBot="1" x14ac:dyDescent="0.3">
      <c r="B127" s="43" t="s">
        <v>118</v>
      </c>
      <c r="C127" s="8"/>
      <c r="D127" s="8"/>
      <c r="E127" s="8"/>
      <c r="F127" s="8"/>
      <c r="G127" s="8"/>
      <c r="H127" s="8"/>
      <c r="I127" s="67">
        <f>SUM(C127:H127)</f>
        <v>0</v>
      </c>
      <c r="J127" s="72">
        <f>I127/I134</f>
        <v>0</v>
      </c>
    </row>
    <row r="128" spans="2:10" ht="15.75" thickBot="1" x14ac:dyDescent="0.3">
      <c r="B128" s="43" t="s">
        <v>119</v>
      </c>
      <c r="C128" s="8"/>
      <c r="D128" s="8"/>
      <c r="E128" s="8"/>
      <c r="F128" s="8"/>
      <c r="G128" s="8"/>
      <c r="H128" s="8"/>
      <c r="I128" s="67"/>
      <c r="J128" s="72"/>
    </row>
    <row r="129" spans="2:10" ht="15.75" thickBot="1" x14ac:dyDescent="0.3">
      <c r="B129" s="43" t="s">
        <v>120</v>
      </c>
      <c r="C129" s="8"/>
      <c r="D129" s="8"/>
      <c r="E129" s="8"/>
      <c r="F129" s="8"/>
      <c r="G129" s="8"/>
      <c r="H129" s="8"/>
      <c r="I129" s="67"/>
      <c r="J129" s="72"/>
    </row>
    <row r="130" spans="2:10" ht="15.75" thickBot="1" x14ac:dyDescent="0.3">
      <c r="B130" s="43" t="s">
        <v>121</v>
      </c>
      <c r="C130" s="8"/>
      <c r="D130" s="8"/>
      <c r="E130" s="8"/>
      <c r="F130" s="8"/>
      <c r="G130" s="8"/>
      <c r="H130" s="8"/>
      <c r="I130" s="67"/>
      <c r="J130" s="72"/>
    </row>
    <row r="131" spans="2:10" ht="15.75" thickBot="1" x14ac:dyDescent="0.3">
      <c r="B131" s="43" t="s">
        <v>122</v>
      </c>
      <c r="C131" s="8"/>
      <c r="D131" s="8">
        <v>1</v>
      </c>
      <c r="E131" s="8"/>
      <c r="F131" s="8">
        <v>1</v>
      </c>
      <c r="G131" s="8">
        <v>1</v>
      </c>
      <c r="H131" s="8"/>
      <c r="I131" s="67"/>
      <c r="J131" s="72"/>
    </row>
    <row r="132" spans="2:10" ht="15.75" thickBot="1" x14ac:dyDescent="0.3">
      <c r="B132" s="13"/>
      <c r="C132" s="13"/>
      <c r="D132" s="13"/>
      <c r="E132" s="13"/>
      <c r="F132" s="13"/>
      <c r="G132" s="13"/>
      <c r="H132" s="13"/>
      <c r="I132" s="67"/>
      <c r="J132" s="72"/>
    </row>
    <row r="133" spans="2:10" ht="29.25" thickBot="1" x14ac:dyDescent="0.3">
      <c r="B133" s="11" t="s">
        <v>123</v>
      </c>
      <c r="C133" s="8"/>
      <c r="D133" s="8"/>
      <c r="E133" s="8"/>
      <c r="F133" s="8">
        <v>2</v>
      </c>
      <c r="G133" s="8">
        <v>1</v>
      </c>
      <c r="H133" s="8"/>
      <c r="I133" s="13">
        <f>SUM(C133:H133)</f>
        <v>3</v>
      </c>
      <c r="J133" s="32">
        <f>I133/I134</f>
        <v>3.9473684210526314E-2</v>
      </c>
    </row>
    <row r="134" spans="2:10" ht="15.75" thickBot="1" x14ac:dyDescent="0.3">
      <c r="B134" s="11" t="s">
        <v>124</v>
      </c>
      <c r="C134" s="13">
        <f t="shared" ref="C134:H134" si="12">C133+C93+C90</f>
        <v>6</v>
      </c>
      <c r="D134" s="13">
        <f t="shared" si="12"/>
        <v>29</v>
      </c>
      <c r="E134" s="13">
        <f t="shared" si="12"/>
        <v>22</v>
      </c>
      <c r="F134" s="13">
        <f t="shared" si="12"/>
        <v>13</v>
      </c>
      <c r="G134" s="13">
        <f t="shared" si="12"/>
        <v>6</v>
      </c>
      <c r="H134" s="13">
        <f t="shared" si="12"/>
        <v>0</v>
      </c>
      <c r="I134" s="13">
        <f>SUM(C134:H134)</f>
        <v>76</v>
      </c>
      <c r="J134" s="13">
        <v>100</v>
      </c>
    </row>
    <row r="136" spans="2:10" ht="16.5" customHeight="1" x14ac:dyDescent="0.25">
      <c r="B136" s="61" t="s">
        <v>125</v>
      </c>
      <c r="C136" s="61"/>
      <c r="D136" s="61"/>
      <c r="E136" s="61"/>
      <c r="F136" s="61"/>
      <c r="G136" s="61"/>
      <c r="H136" s="61"/>
      <c r="I136" s="23"/>
      <c r="J136" s="23"/>
    </row>
    <row r="137" spans="2:10" ht="15.75" thickBot="1" x14ac:dyDescent="0.3">
      <c r="B137" s="14"/>
      <c r="C137" s="14"/>
      <c r="D137" s="14"/>
      <c r="E137" s="14"/>
      <c r="F137" s="14"/>
      <c r="G137" s="14"/>
      <c r="H137" s="14"/>
    </row>
    <row r="138" spans="2:10" ht="60.75" thickBot="1" x14ac:dyDescent="0.3">
      <c r="B138" s="19" t="s">
        <v>126</v>
      </c>
      <c r="C138" s="69">
        <v>4</v>
      </c>
      <c r="D138" s="69"/>
      <c r="E138" s="14"/>
      <c r="F138" s="14"/>
      <c r="G138" s="14"/>
      <c r="H138" s="14"/>
    </row>
    <row r="139" spans="2:10" ht="15.75" thickBot="1" x14ac:dyDescent="0.3">
      <c r="B139" s="36" t="s">
        <v>127</v>
      </c>
      <c r="C139" s="70"/>
      <c r="D139" s="70"/>
      <c r="E139" s="14"/>
      <c r="F139" s="14"/>
      <c r="G139" s="14"/>
      <c r="H139" s="14"/>
    </row>
    <row r="140" spans="2:10" ht="30.75" thickBot="1" x14ac:dyDescent="0.3">
      <c r="B140" s="44" t="s">
        <v>128</v>
      </c>
      <c r="C140" s="70">
        <v>4</v>
      </c>
      <c r="D140" s="70"/>
      <c r="E140" s="14"/>
      <c r="F140" s="14"/>
      <c r="G140" s="14"/>
      <c r="H140" s="14"/>
    </row>
    <row r="141" spans="2:10" ht="30.75" thickBot="1" x14ac:dyDescent="0.3">
      <c r="B141" s="44" t="s">
        <v>129</v>
      </c>
      <c r="C141" s="70"/>
      <c r="D141" s="70"/>
      <c r="E141" s="14"/>
      <c r="F141" s="14"/>
      <c r="G141" s="14"/>
      <c r="H141" s="14"/>
    </row>
    <row r="142" spans="2:10" ht="60.75" thickBot="1" x14ac:dyDescent="0.3">
      <c r="B142" s="44" t="s">
        <v>130</v>
      </c>
      <c r="C142" s="70"/>
      <c r="D142" s="70"/>
      <c r="E142" s="14"/>
      <c r="F142" s="14"/>
      <c r="G142" s="14"/>
      <c r="H142" s="14"/>
    </row>
    <row r="143" spans="2:10" ht="15.75" thickBot="1" x14ac:dyDescent="0.3">
      <c r="B143" s="44" t="s">
        <v>131</v>
      </c>
      <c r="C143" s="70"/>
      <c r="D143" s="70"/>
      <c r="E143" s="14"/>
      <c r="F143" s="14"/>
      <c r="G143" s="14"/>
      <c r="H143" s="14"/>
      <c r="I143" s="14"/>
    </row>
    <row r="144" spans="2:10" x14ac:dyDescent="0.25">
      <c r="B144" s="22"/>
      <c r="C144" s="22"/>
      <c r="D144" s="22"/>
      <c r="E144" s="14"/>
      <c r="F144" s="14"/>
      <c r="G144" s="14"/>
      <c r="H144" s="14"/>
      <c r="I144" s="14"/>
    </row>
    <row r="145" spans="2:22" ht="15" customHeight="1" x14ac:dyDescent="0.25">
      <c r="B145" s="79" t="s">
        <v>132</v>
      </c>
      <c r="C145" s="79"/>
      <c r="D145" s="79"/>
      <c r="E145" s="79"/>
      <c r="F145" s="79"/>
      <c r="G145" s="79"/>
      <c r="H145" s="79"/>
      <c r="I145" s="37"/>
      <c r="J145" s="37"/>
      <c r="K145" s="37"/>
    </row>
    <row r="146" spans="2:22" ht="15.75" thickBot="1" x14ac:dyDescent="0.3">
      <c r="B146" s="14"/>
      <c r="C146" s="14"/>
      <c r="D146" s="14"/>
      <c r="E146" s="14"/>
      <c r="F146" s="14"/>
      <c r="G146" s="14"/>
      <c r="H146" s="14"/>
      <c r="I146" s="14"/>
    </row>
    <row r="147" spans="2:22" ht="48.75" customHeight="1" thickBot="1" x14ac:dyDescent="0.3">
      <c r="B147" s="67" t="s">
        <v>133</v>
      </c>
      <c r="C147" s="67"/>
      <c r="D147" s="67" t="s">
        <v>134</v>
      </c>
      <c r="E147" s="67"/>
      <c r="F147" s="67" t="s">
        <v>135</v>
      </c>
      <c r="G147" s="67"/>
      <c r="H147" s="67"/>
      <c r="I147" s="14"/>
    </row>
    <row r="148" spans="2:22" ht="34.5" customHeight="1" thickBot="1" x14ac:dyDescent="0.3">
      <c r="B148" s="77" t="s">
        <v>136</v>
      </c>
      <c r="C148" s="77"/>
      <c r="D148" s="70">
        <v>8</v>
      </c>
      <c r="E148" s="70"/>
      <c r="F148" s="78">
        <v>4</v>
      </c>
      <c r="G148" s="78"/>
      <c r="H148" s="78"/>
      <c r="I148" s="14"/>
      <c r="R148" s="76"/>
      <c r="S148" s="76"/>
      <c r="T148" s="76"/>
      <c r="U148" s="76"/>
      <c r="V148" s="76"/>
    </row>
    <row r="149" spans="2:22" ht="15.75" thickBot="1" x14ac:dyDescent="0.3">
      <c r="B149" s="77" t="s">
        <v>137</v>
      </c>
      <c r="C149" s="77"/>
      <c r="D149" s="70"/>
      <c r="E149" s="70"/>
      <c r="F149" s="78">
        <v>2</v>
      </c>
      <c r="G149" s="78"/>
      <c r="H149" s="78"/>
      <c r="I149" s="14"/>
      <c r="R149" s="76"/>
      <c r="S149" s="76"/>
      <c r="T149" s="76"/>
      <c r="U149" s="76"/>
      <c r="V149" s="76"/>
    </row>
    <row r="150" spans="2:22" ht="16.5" customHeight="1" thickBot="1" x14ac:dyDescent="0.3">
      <c r="B150" s="77" t="s">
        <v>138</v>
      </c>
      <c r="C150" s="77"/>
      <c r="D150" s="70"/>
      <c r="E150" s="70"/>
      <c r="F150" s="78">
        <v>2</v>
      </c>
      <c r="G150" s="78"/>
      <c r="H150" s="78"/>
      <c r="I150" s="14"/>
      <c r="R150" s="76"/>
      <c r="S150" s="76"/>
      <c r="T150" s="76"/>
      <c r="U150" s="76"/>
      <c r="V150" s="76"/>
    </row>
    <row r="151" spans="2:22" ht="15.75" thickBot="1" x14ac:dyDescent="0.3">
      <c r="B151" s="77" t="s">
        <v>139</v>
      </c>
      <c r="C151" s="77"/>
      <c r="D151" s="70"/>
      <c r="E151" s="70"/>
      <c r="F151" s="78">
        <v>3</v>
      </c>
      <c r="G151" s="78"/>
      <c r="H151" s="78"/>
      <c r="I151" s="14"/>
      <c r="R151" s="76"/>
      <c r="S151" s="76"/>
      <c r="T151" s="76"/>
      <c r="U151" s="76"/>
      <c r="V151" s="76"/>
    </row>
    <row r="152" spans="2:22" ht="15.75" thickBot="1" x14ac:dyDescent="0.3">
      <c r="B152" s="77" t="s">
        <v>137</v>
      </c>
      <c r="C152" s="77"/>
      <c r="D152" s="70"/>
      <c r="E152" s="70"/>
      <c r="F152" s="78"/>
      <c r="G152" s="78"/>
      <c r="H152" s="78"/>
      <c r="I152" s="14"/>
      <c r="R152" s="76"/>
      <c r="S152" s="76"/>
      <c r="T152" s="76"/>
      <c r="U152" s="76"/>
      <c r="V152" s="76"/>
    </row>
    <row r="153" spans="2:22" ht="15.75" thickBot="1" x14ac:dyDescent="0.3">
      <c r="B153" s="80" t="s">
        <v>138</v>
      </c>
      <c r="C153" s="81"/>
      <c r="D153" s="70"/>
      <c r="E153" s="70"/>
      <c r="F153" s="78"/>
      <c r="G153" s="78"/>
      <c r="H153" s="78"/>
      <c r="I153" s="14"/>
      <c r="R153" s="76"/>
      <c r="S153" s="76"/>
      <c r="T153" s="76"/>
      <c r="U153" s="76"/>
      <c r="V153" s="76"/>
    </row>
    <row r="154" spans="2:22" ht="28.5" customHeight="1" thickBot="1" x14ac:dyDescent="0.3">
      <c r="B154" s="77" t="s">
        <v>140</v>
      </c>
      <c r="C154" s="77"/>
      <c r="D154" s="70"/>
      <c r="E154" s="70"/>
      <c r="F154" s="78">
        <v>2</v>
      </c>
      <c r="G154" s="78"/>
      <c r="H154" s="78"/>
      <c r="R154" s="76"/>
      <c r="S154" s="76"/>
      <c r="T154" s="76"/>
      <c r="U154" s="76"/>
      <c r="V154" s="76"/>
    </row>
    <row r="155" spans="2:22" ht="15" customHeight="1" thickBot="1" x14ac:dyDescent="0.3">
      <c r="B155" s="77" t="s">
        <v>137</v>
      </c>
      <c r="C155" s="77"/>
      <c r="D155" s="70"/>
      <c r="E155" s="70"/>
      <c r="F155" s="78"/>
      <c r="G155" s="78"/>
      <c r="H155" s="78"/>
      <c r="R155" s="76"/>
      <c r="S155" s="76"/>
      <c r="T155" s="76"/>
      <c r="U155" s="76"/>
      <c r="V155" s="76"/>
    </row>
    <row r="156" spans="2:22" ht="14.25" customHeight="1" thickBot="1" x14ac:dyDescent="0.3">
      <c r="B156" s="77" t="s">
        <v>138</v>
      </c>
      <c r="C156" s="77"/>
      <c r="D156" s="70"/>
      <c r="E156" s="70"/>
      <c r="F156" s="78"/>
      <c r="G156" s="78"/>
      <c r="H156" s="78"/>
      <c r="R156" s="76"/>
      <c r="S156" s="76"/>
      <c r="T156" s="76"/>
      <c r="U156" s="76"/>
      <c r="V156" s="76"/>
    </row>
    <row r="157" spans="2:22" ht="15" customHeight="1" thickBot="1" x14ac:dyDescent="0.3">
      <c r="B157" s="77" t="s">
        <v>141</v>
      </c>
      <c r="C157" s="77"/>
      <c r="D157" s="70"/>
      <c r="E157" s="70"/>
      <c r="F157" s="78"/>
      <c r="G157" s="78"/>
      <c r="H157" s="78"/>
      <c r="R157" s="76"/>
      <c r="S157" s="76"/>
      <c r="T157" s="76"/>
      <c r="U157" s="76"/>
      <c r="V157" s="76"/>
    </row>
    <row r="158" spans="2:22" ht="15" customHeight="1" x14ac:dyDescent="0.25">
      <c r="B158" s="22"/>
      <c r="C158" s="22"/>
    </row>
    <row r="159" spans="2:22" ht="15.75" thickBot="1" x14ac:dyDescent="0.3"/>
    <row r="160" spans="2:22" ht="15.75" thickBot="1" x14ac:dyDescent="0.3">
      <c r="B160" s="82" t="s">
        <v>142</v>
      </c>
      <c r="C160" s="82"/>
      <c r="D160" s="8">
        <v>11</v>
      </c>
      <c r="E160" s="38" t="s">
        <v>143</v>
      </c>
      <c r="F160" s="8">
        <v>0</v>
      </c>
      <c r="G160" s="38" t="s">
        <v>144</v>
      </c>
    </row>
    <row r="161" spans="2:3" ht="15.75" thickBot="1" x14ac:dyDescent="0.3"/>
    <row r="162" spans="2:3" ht="29.25" thickBot="1" x14ac:dyDescent="0.3">
      <c r="B162" s="39" t="s">
        <v>145</v>
      </c>
      <c r="C162" s="40" t="s">
        <v>146</v>
      </c>
    </row>
    <row r="163" spans="2:3" ht="15.75" thickBot="1" x14ac:dyDescent="0.3">
      <c r="B163" s="44" t="s">
        <v>147</v>
      </c>
      <c r="C163" s="8"/>
    </row>
    <row r="164" spans="2:3" ht="15.75" thickBot="1" x14ac:dyDescent="0.3">
      <c r="B164" s="44" t="s">
        <v>148</v>
      </c>
      <c r="C164" s="8"/>
    </row>
    <row r="165" spans="2:3" ht="15.75" thickBot="1" x14ac:dyDescent="0.3">
      <c r="B165" s="44" t="s">
        <v>149</v>
      </c>
      <c r="C165" s="8"/>
    </row>
    <row r="166" spans="2:3" ht="15.75" thickBot="1" x14ac:dyDescent="0.3">
      <c r="B166" s="44" t="s">
        <v>150</v>
      </c>
      <c r="C166" s="8"/>
    </row>
    <row r="167" spans="2:3" ht="15.75" thickBot="1" x14ac:dyDescent="0.3">
      <c r="B167" s="44" t="s">
        <v>151</v>
      </c>
      <c r="C167" s="8">
        <v>11</v>
      </c>
    </row>
    <row r="168" spans="2:3" ht="15.75" thickBot="1" x14ac:dyDescent="0.3">
      <c r="B168" s="44" t="s">
        <v>152</v>
      </c>
      <c r="C168" s="8"/>
    </row>
    <row r="169" spans="2:3" ht="15.75" thickBot="1" x14ac:dyDescent="0.3">
      <c r="B169" s="44" t="s">
        <v>153</v>
      </c>
      <c r="C169" s="8"/>
    </row>
    <row r="170" spans="2:3" ht="15.75" thickBot="1" x14ac:dyDescent="0.3">
      <c r="B170" s="44" t="s">
        <v>154</v>
      </c>
      <c r="C170" s="8"/>
    </row>
    <row r="171" spans="2:3" ht="15.75" thickBot="1" x14ac:dyDescent="0.3">
      <c r="B171" s="44" t="s">
        <v>155</v>
      </c>
      <c r="C171" s="8"/>
    </row>
    <row r="172" spans="2:3" ht="30.75" thickBot="1" x14ac:dyDescent="0.3">
      <c r="B172" s="44" t="s">
        <v>156</v>
      </c>
      <c r="C172" s="8"/>
    </row>
    <row r="173" spans="2:3" ht="16.5" customHeight="1" thickBot="1" x14ac:dyDescent="0.3">
      <c r="B173" s="44" t="s">
        <v>157</v>
      </c>
      <c r="C173" s="8"/>
    </row>
    <row r="174" spans="2:3" ht="16.5" customHeight="1" thickBot="1" x14ac:dyDescent="0.3">
      <c r="B174" s="44" t="s">
        <v>158</v>
      </c>
      <c r="C174" s="8"/>
    </row>
    <row r="175" spans="2:3" ht="15.75" thickBot="1" x14ac:dyDescent="0.3">
      <c r="B175" s="44" t="s">
        <v>159</v>
      </c>
      <c r="C175" s="8"/>
    </row>
    <row r="176" spans="2:3" ht="15.75" customHeight="1" thickBot="1" x14ac:dyDescent="0.3">
      <c r="B176" s="44" t="s">
        <v>160</v>
      </c>
      <c r="C176" s="8"/>
    </row>
    <row r="177" spans="2:3" ht="15.75" thickBot="1" x14ac:dyDescent="0.3">
      <c r="B177" s="44" t="s">
        <v>161</v>
      </c>
      <c r="C177" s="8"/>
    </row>
    <row r="178" spans="2:3" ht="15.75" thickBot="1" x14ac:dyDescent="0.3">
      <c r="B178" s="45" t="s">
        <v>80</v>
      </c>
      <c r="C178" s="41">
        <f>SUM(C163:C177)</f>
        <v>11</v>
      </c>
    </row>
    <row r="193" spans="8:8" x14ac:dyDescent="0.25">
      <c r="H193" s="42"/>
    </row>
  </sheetData>
  <mergeCells count="137">
    <mergeCell ref="B160:C160"/>
    <mergeCell ref="B156:C156"/>
    <mergeCell ref="D156:E156"/>
    <mergeCell ref="F156:H156"/>
    <mergeCell ref="R156:S156"/>
    <mergeCell ref="T156:V156"/>
    <mergeCell ref="B157:C157"/>
    <mergeCell ref="D157:E157"/>
    <mergeCell ref="F157:H157"/>
    <mergeCell ref="R157:S157"/>
    <mergeCell ref="T157:V157"/>
    <mergeCell ref="B154:C154"/>
    <mergeCell ref="D154:E154"/>
    <mergeCell ref="F154:H154"/>
    <mergeCell ref="R154:S154"/>
    <mergeCell ref="T154:V154"/>
    <mergeCell ref="B155:C155"/>
    <mergeCell ref="D155:E155"/>
    <mergeCell ref="F155:H155"/>
    <mergeCell ref="R155:S155"/>
    <mergeCell ref="T155:V155"/>
    <mergeCell ref="B152:C152"/>
    <mergeCell ref="D152:E152"/>
    <mergeCell ref="F152:H152"/>
    <mergeCell ref="R152:S152"/>
    <mergeCell ref="T152:V152"/>
    <mergeCell ref="B153:C153"/>
    <mergeCell ref="D153:E153"/>
    <mergeCell ref="F153:H153"/>
    <mergeCell ref="R153:S153"/>
    <mergeCell ref="T153:V153"/>
    <mergeCell ref="B150:C150"/>
    <mergeCell ref="D150:E150"/>
    <mergeCell ref="F150:H150"/>
    <mergeCell ref="R150:S150"/>
    <mergeCell ref="T150:V150"/>
    <mergeCell ref="B151:C151"/>
    <mergeCell ref="D151:E151"/>
    <mergeCell ref="F151:H151"/>
    <mergeCell ref="R151:S151"/>
    <mergeCell ref="T151:V151"/>
    <mergeCell ref="R148:S148"/>
    <mergeCell ref="T148:V148"/>
    <mergeCell ref="B149:C149"/>
    <mergeCell ref="D149:E149"/>
    <mergeCell ref="F149:H149"/>
    <mergeCell ref="R149:S149"/>
    <mergeCell ref="T149:V149"/>
    <mergeCell ref="C143:D143"/>
    <mergeCell ref="B145:H145"/>
    <mergeCell ref="B147:C147"/>
    <mergeCell ref="D147:E147"/>
    <mergeCell ref="F147:H147"/>
    <mergeCell ref="B148:C148"/>
    <mergeCell ref="D148:E148"/>
    <mergeCell ref="F148:H148"/>
    <mergeCell ref="B136:H136"/>
    <mergeCell ref="C138:D138"/>
    <mergeCell ref="C139:D139"/>
    <mergeCell ref="C140:D140"/>
    <mergeCell ref="C141:D141"/>
    <mergeCell ref="C142:D142"/>
    <mergeCell ref="I110:I112"/>
    <mergeCell ref="J110:J112"/>
    <mergeCell ref="I116:I126"/>
    <mergeCell ref="J116:J126"/>
    <mergeCell ref="I127:I132"/>
    <mergeCell ref="J127:J132"/>
    <mergeCell ref="C110:C112"/>
    <mergeCell ref="D110:D112"/>
    <mergeCell ref="E110:E112"/>
    <mergeCell ref="F110:F112"/>
    <mergeCell ref="G110:G112"/>
    <mergeCell ref="H110:H112"/>
    <mergeCell ref="I100:I101"/>
    <mergeCell ref="J100:J101"/>
    <mergeCell ref="I102:I104"/>
    <mergeCell ref="J102:J104"/>
    <mergeCell ref="I105:I107"/>
    <mergeCell ref="J105:J107"/>
    <mergeCell ref="I90:I92"/>
    <mergeCell ref="J90:J92"/>
    <mergeCell ref="C94:C95"/>
    <mergeCell ref="D94:D95"/>
    <mergeCell ref="E94:E95"/>
    <mergeCell ref="F94:F95"/>
    <mergeCell ref="G94:G95"/>
    <mergeCell ref="H94:H95"/>
    <mergeCell ref="I94:I99"/>
    <mergeCell ref="J94:J99"/>
    <mergeCell ref="B86:K86"/>
    <mergeCell ref="B88:B89"/>
    <mergeCell ref="C88:C89"/>
    <mergeCell ref="D88:D89"/>
    <mergeCell ref="E88:E89"/>
    <mergeCell ref="F88:F89"/>
    <mergeCell ref="G88:G89"/>
    <mergeCell ref="H88:H89"/>
    <mergeCell ref="I88:J88"/>
    <mergeCell ref="B46:G46"/>
    <mergeCell ref="I46:L46"/>
    <mergeCell ref="B48:G48"/>
    <mergeCell ref="I48:L48"/>
    <mergeCell ref="B51:H51"/>
    <mergeCell ref="B53:B54"/>
    <mergeCell ref="F53:F54"/>
    <mergeCell ref="G53:G54"/>
    <mergeCell ref="H53:H54"/>
    <mergeCell ref="C53:E53"/>
    <mergeCell ref="B40:G40"/>
    <mergeCell ref="I40:L40"/>
    <mergeCell ref="B42:G42"/>
    <mergeCell ref="I42:L42"/>
    <mergeCell ref="B44:G44"/>
    <mergeCell ref="I44:L44"/>
    <mergeCell ref="E30:F30"/>
    <mergeCell ref="B33:K33"/>
    <mergeCell ref="B38:G38"/>
    <mergeCell ref="I38:L38"/>
    <mergeCell ref="B36:G36"/>
    <mergeCell ref="I36:L36"/>
    <mergeCell ref="K5:L5"/>
    <mergeCell ref="B14:J14"/>
    <mergeCell ref="B25:K25"/>
    <mergeCell ref="E27:F27"/>
    <mergeCell ref="E28:F28"/>
    <mergeCell ref="E29:F29"/>
    <mergeCell ref="B1:J1"/>
    <mergeCell ref="B2:F2"/>
    <mergeCell ref="H2:J2"/>
    <mergeCell ref="B3:D3"/>
    <mergeCell ref="F3:G3"/>
    <mergeCell ref="B5:B6"/>
    <mergeCell ref="C5:D5"/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User</cp:lastModifiedBy>
  <cp:lastPrinted>2025-06-23T09:39:11Z</cp:lastPrinted>
  <dcterms:created xsi:type="dcterms:W3CDTF">2024-03-05T08:18:08Z</dcterms:created>
  <dcterms:modified xsi:type="dcterms:W3CDTF">2025-12-08T07:36:14Z</dcterms:modified>
</cp:coreProperties>
</file>